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 activeTab="1"/>
  </bookViews>
  <sheets>
    <sheet name="ProgFin-POCS (por Regiones)" sheetId="6" r:id="rId1"/>
    <sheet name="IndProd_POCS (por Regiones)" sheetId="4" r:id="rId2"/>
  </sheets>
  <definedNames>
    <definedName name="_xlnm.Print_Titles" localSheetId="1">'IndProd_POCS (por Regiones)'!$1:$7</definedName>
    <definedName name="_xlnm.Print_Titles" localSheetId="0">'ProgFin-POCS (por Regiones)'!$1:$7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" i="6" l="1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</calcChain>
</file>

<file path=xl/connections.xml><?xml version="1.0" encoding="utf-8"?>
<connections xmlns="http://schemas.openxmlformats.org/spreadsheetml/2006/main">
  <connection id="1" sourceFile="G:\COMUN\CARPETAS INDIVIDUALES\Pilar\Trabajo\Paco\Tablas_Dinamicas_OT4\OT04_EXCEL_Plurireg_soporte.accdb" keepAlive="1" name="EXCEL_Plurireg_soporte" type="5" refreshedVersion="5" background="1" saveData="1">
    <dbPr connection="Provider=Microsoft.ACE.OLEDB.12.0;User ID=Admin;Data Source=G:\COMUN\CARPETAS INDIVIDUALES\Pilar\Trabajo\Paco\Tablas_Dinamicas_OT4\OT04_EXCEL_Plurireg_soport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1_OT4_LAct_CI_lsan01_ps01a_general" commandType="3"/>
  </connection>
  <connection id="2" sourceFile="G:\COMUN\1 Período 2014-2020\2 Programación 2014-2020\24 BDATOS_PROG\9_BDatos_PO\EXCELSoporte_Base.accdb" keepAlive="1" name="EXCELSoporte_Base" type="5" refreshedVersion="5" background="1" saveData="1">
    <dbPr connection="Provider=Microsoft.ACE.OLEDB.12.0;User ID=Admin;Data Source=G:\COMUN\1 Período 2014-2020\2 Programación 2014-2020\24 BDATOS_PROG\9_BDatos_PO\EXCELSoporte_Bas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2_POEPOTCE_lsan01_ps01_Gasto_PubPriv" commandType="3"/>
  </connection>
  <connection id="3" sourceFile="G:\COMUN\1 Período 2014-2020\2 Programación 2014-2020\24 BDATOS_PROG\9_BDatos_PO\EXCELSoporte_Base.accdb" keepAlive="1" name="EXCELSoporte_Base1" type="5" refreshedVersion="5" background="1" saveData="1">
    <dbPr connection="Provider=Microsoft.ACE.OLEDB.12.0;User ID=Admin;Data Source=G:\COMUN\1 Período 2014-2020\2 Programación 2014-2020\24 BDATOS_PROG\9_BDatos_PO\EXCELSoporte_Bas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3_PO_IndReal_lsan01_ps01_IndProductividad" commandType="3"/>
  </connection>
  <connection id="4" sourceFile="G:\COMUN\1 Período 2014-2020\2 Programación 2014-2020\24 BDATOS_PROG\9_BDatos_PO\EXCELSoporte_Base.accdb" keepAlive="1" name="EXCELSoporte_Base2" type="5" refreshedVersion="5" background="1" saveData="1">
    <dbPr connection="Provider=Microsoft.ACE.OLEDB.12.0;User ID=Admin;Data Source=G:\COMUN\1 Período 2014-2020\2 Programación 2014-2020\24 BDATOS_PROG\9_BDatos_PO\EXCELSoporte_Bas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4_PO_IndResult_lsan01_ps01_IndResultado" commandType="3"/>
  </connection>
  <connection id="5" sourceFile="G:\COMUN\1 Período 2014-2020\2 Programación 2014-2020\24 BDATOS_PROG\9_BDatos_PO\EXCELSoporte_Base.accdb" keepAlive="1" name="ObtDatFinan" type="5" refreshedVersion="5" background="1" saveData="1">
    <dbPr connection="Provider=Microsoft.ACE.OLEDB.12.0;User ID=Admin;Data Source=G:\COMUN\1 Período 2014-2020\2 Programación 2014-2020\24 BDATOS_PROG\9_BDatos_PO\EXCELSoporte_Bas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1_POCI_lsan01_ps01_general" commandType="3"/>
  </connection>
</connections>
</file>

<file path=xl/sharedStrings.xml><?xml version="1.0" encoding="utf-8"?>
<sst xmlns="http://schemas.openxmlformats.org/spreadsheetml/2006/main" count="140" uniqueCount="82">
  <si>
    <t>(OT04) OT4. Favorecer el paso a una economía baja en carbono en todos los sectores</t>
  </si>
  <si>
    <t>(CS) Programa Operativo Crecimiento Sostenible</t>
  </si>
  <si>
    <t>(01) Pais Vasco</t>
  </si>
  <si>
    <t>(02) Cataluña</t>
  </si>
  <si>
    <t>(03) Galicia</t>
  </si>
  <si>
    <t>(04) Andalucia</t>
  </si>
  <si>
    <t>(05) Asturias</t>
  </si>
  <si>
    <t>(06) Cantabria</t>
  </si>
  <si>
    <t>(07) La Rioja</t>
  </si>
  <si>
    <t>(08) Murcia</t>
  </si>
  <si>
    <t>(09) Valencia</t>
  </si>
  <si>
    <t>(10) Aragon</t>
  </si>
  <si>
    <t>(11) Castilla-La Mancha</t>
  </si>
  <si>
    <t>(12) Canarias</t>
  </si>
  <si>
    <t>(13) Navarra</t>
  </si>
  <si>
    <t>(14) Extremadura</t>
  </si>
  <si>
    <t>(15) Islas Baleares</t>
  </si>
  <si>
    <t>(16) Madrid</t>
  </si>
  <si>
    <t>(17) Castilla y Leon</t>
  </si>
  <si>
    <t>(18) Ceuta</t>
  </si>
  <si>
    <t>(19) Melilla</t>
  </si>
  <si>
    <t>(CE005) Electricidad (almacenamiento y transmisión)</t>
  </si>
  <si>
    <t>(CE009) Energías renovables: eólica</t>
  </si>
  <si>
    <t>(CE010) Energías renovables: solar</t>
  </si>
  <si>
    <t>(CE011) Energía renovables: biomasa</t>
  </si>
  <si>
    <t>(CE012) Otras energías renovables (incluida hidroeléctrica, geotérmica y marina) e integración de energías renovables (incluido el almacenamiento, la conversión de electricidad en gas y las infraestructuras de hidrogeno renovable).</t>
  </si>
  <si>
    <t>(CE013) Renovación de las infraestructuras públicas con objeto de la eficiencia energética, proyectos de demostración y medidas de apoyo</t>
  </si>
  <si>
    <t>(CE014) Renovación del parque inmobiliario existente con objeto de la eficiencia energética, proyectos de demostración y medidas de apoyo</t>
  </si>
  <si>
    <t>(CE043) Infraestructura y fomento de transporte urbano limpio (incluidos equipos y material rodante)</t>
  </si>
  <si>
    <t>(CE044) Sistemas de transporte inteligentes (incluyendo la introducción de la gestión de la demanda, los sistemas de telepeaje y los sistemas informáticos de información y control)</t>
  </si>
  <si>
    <t>(CE069) Apoyo a procesos productivos respetuosos del medio ambiente y eficacia en el uso de los recursos en las PYME</t>
  </si>
  <si>
    <t>(CE090) Carriles para bicicletas y caminos peatonales</t>
  </si>
  <si>
    <t>REDES</t>
  </si>
  <si>
    <t>RENOVABLES</t>
  </si>
  <si>
    <t>EFICIENCIA</t>
  </si>
  <si>
    <t>TRANSPORTE SOSTENIBLE</t>
  </si>
  <si>
    <t>TOTAL</t>
  </si>
  <si>
    <t>(C030) Capacidad adicional para producir energía renovable (MW)</t>
  </si>
  <si>
    <t>(C031) Número de hogares con mejor consumo energético (Hogares)</t>
  </si>
  <si>
    <t>(C032) Reducción del consumo anual de energía primaria en edificios públicos (kWh/año)</t>
  </si>
  <si>
    <t>(C034) Reducción  anual estimada de gases efecto invernadero (GEI) (Toneladas equivalentes de CO2/año)</t>
  </si>
  <si>
    <t>(E001) Reducción del consumo de energía final en infraestructuras públicas o Empresas (ktep/año)</t>
  </si>
  <si>
    <t>(E007) Capacidad adicional de producción y  distribución de energía renovable para usos térmicos (Ktep/año)</t>
  </si>
  <si>
    <t>(E008) Longitud de pistas para bicicletas y senderos (kms)</t>
  </si>
  <si>
    <t>(E026) Capacidad adicional de transmisión de potencia entre sistemas eléctricos o entre islas. (MW)</t>
  </si>
  <si>
    <t>(E028) Número de vehículos de transporte eficientes adquiridos (Número de Vehículos)</t>
  </si>
  <si>
    <t>(E029) Número de usuarios que tiene acceso o están cubiertos por servicios Transporte inteligente (usuarios)</t>
  </si>
  <si>
    <t>(E052) Número de Puntos de recarga de vehiculos electricos (Número)</t>
  </si>
  <si>
    <t>(EU01) Número de Planes de movilidad urbana sostenible de los que surgen actuaciones cofinanciadas con el FEDER de estrategias urbanas integradas. (Número)</t>
  </si>
  <si>
    <t>REDUCCCIÓN EMISIONES</t>
  </si>
  <si>
    <t>Indicadores de Productividad del POCS por Comunidad Autónoma</t>
  </si>
  <si>
    <t xml:space="preserve">Programa Operativo POCS </t>
  </si>
  <si>
    <t>Hoja EXCEL base de Datos Financieros (Ayuda FEDER asignada) de los Programas Operativos desglosados por Lineas de actuacion - Campos de Intervencion - Comunidad Autonoma y Ejercicio previsto certificacion FEDER</t>
  </si>
  <si>
    <t>Suma de Ayuda_FEDER</t>
  </si>
  <si>
    <t>Eje_Prioritario</t>
  </si>
  <si>
    <t>Total general</t>
  </si>
  <si>
    <t>Total (CE005) Electricidad (almacenamiento y transmisión)</t>
  </si>
  <si>
    <t>Total (CE009) Energías renovables: eólica</t>
  </si>
  <si>
    <t>EP12. Eje URBANO</t>
  </si>
  <si>
    <t>Total (CE010) Energías renovables: solar</t>
  </si>
  <si>
    <t>Total (CE011) Energía renovables: biomasa</t>
  </si>
  <si>
    <t>Total (CE012) Otras energías renovables (incluida hidroeléctrica, geotérmica y marina) e integración de energías renovables (incluido el almacenamiento, la conversión de electricidad en gas y las infraestructuras de hidrogeno renovable).</t>
  </si>
  <si>
    <t>Total (CE013) Renovación de las infraestructuras públicas con objeto de la eficiencia energética, proyectos de demostración y medidas de apoyo</t>
  </si>
  <si>
    <t>Total (CE014) Renovación del parque inmobiliario existente con objeto de la eficiencia energética, proyectos de demostración y medidas de apoyo</t>
  </si>
  <si>
    <t>Total (CE043) Infraestructura y fomento de transporte urbano limpio (incluidos equipos y material rodante)</t>
  </si>
  <si>
    <t>Total (CE044) Sistemas de transporte inteligentes (incluyendo la introducción de la gestión de la demanda, los sistemas de telepeaje y los sistemas informáticos de información y control)</t>
  </si>
  <si>
    <t>Total (CE069) Apoyo a procesos productivos respetuosos del medio ambiente y eficacia en el uso de los recursos en las PYME</t>
  </si>
  <si>
    <t>Total (CE090) Carriles para bicicletas y caminos peatonales</t>
  </si>
  <si>
    <t>EP04. Favorecer el paso a una economía baja en carbono en todos los sectores</t>
  </si>
  <si>
    <t>Suma de Valor_Indicador_Productividad</t>
  </si>
  <si>
    <t>Total (C034) Reducción  anual estimada de gases efecto invernadero (GEI) (Toneladas equivalentes de CO2/año)</t>
  </si>
  <si>
    <t>Total (E026) Capacidad adicional de transmisión de potencia entre sistemas eléctricos o entre islas. (MW)</t>
  </si>
  <si>
    <t>Total (C030) Capacidad adicional para producir energía renovable (MW)</t>
  </si>
  <si>
    <t>Total (E007) Capacidad adicional de producción y  distribución de energía renovable para usos térmicos (Ktep/año)</t>
  </si>
  <si>
    <t>Total (C031) Número de hogares con mejor consumo energético (Hogares)</t>
  </si>
  <si>
    <t>Total (C032) Reducción del consumo anual de energía primaria en edificios públicos (kWh/año)</t>
  </si>
  <si>
    <t>Total (E001) Reducción del consumo de energía final en infraestructuras públicas o Empresas (ktep/año)</t>
  </si>
  <si>
    <t>Total (E008) Longitud de pistas para bicicletas y senderos (kms)</t>
  </si>
  <si>
    <t>Total (E028) Número de vehículos de transporte eficientes adquiridos (Número de Vehículos)</t>
  </si>
  <si>
    <t>Total (E029) Número de usuarios que tiene acceso o están cubiertos por servicios Transporte inteligente (usuarios)</t>
  </si>
  <si>
    <t>Total (E052) Número de Puntos de recarga de vehiculos electricos (Número)</t>
  </si>
  <si>
    <t>Total (EU01) Número de Planes de movilidad urbana sostenible de los que surgen actuaciones cofinanciadas con el FEDER de estrategias urbanas integradas. (Número)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</si>
</sst>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9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3366CC"/>
      <name val="Calibri"/>
      <family val="2"/>
      <scheme val="minor"/>
    </font>
    <font>
      <sz val="8"/>
      <color rgb="FF3366CC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top"/>
    </xf>
    <xf numFmtId="3" fontId="4" fillId="0" borderId="7" xfId="0" applyNumberFormat="1" applyFont="1" applyBorder="1" applyAlignment="1">
      <alignment vertical="top"/>
    </xf>
    <xf numFmtId="0" fontId="9" fillId="0" borderId="0" xfId="0" applyFont="1" applyAlignment="1"/>
    <xf numFmtId="0" fontId="2" fillId="0" borderId="0" xfId="0" applyFont="1" applyAlignment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0" fillId="0" borderId="12" xfId="0" applyBorder="1"/>
    <xf numFmtId="0" fontId="0" fillId="0" borderId="13" xfId="0" applyBorder="1"/>
    <xf numFmtId="3" fontId="6" fillId="0" borderId="14" xfId="0" applyNumberFormat="1" applyFont="1" applyBorder="1" applyAlignment="1">
      <alignment vertical="top" wrapText="1"/>
    </xf>
    <xf numFmtId="3" fontId="6" fillId="0" borderId="15" xfId="0" applyNumberFormat="1" applyFont="1" applyBorder="1" applyAlignment="1">
      <alignment vertical="top" wrapText="1"/>
    </xf>
    <xf numFmtId="0" fontId="0" fillId="0" borderId="0" xfId="0" applyBorder="1"/>
    <xf numFmtId="3" fontId="4" fillId="2" borderId="1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164" fontId="4" fillId="2" borderId="2" xfId="0" applyNumberFormat="1" applyFont="1" applyFill="1" applyBorder="1" applyAlignment="1">
      <alignment vertical="top"/>
    </xf>
    <xf numFmtId="43" fontId="4" fillId="2" borderId="3" xfId="1" applyFont="1" applyFill="1" applyBorder="1" applyAlignment="1"/>
    <xf numFmtId="0" fontId="0" fillId="2" borderId="0" xfId="0" applyFill="1" applyBorder="1"/>
    <xf numFmtId="3" fontId="7" fillId="2" borderId="1" xfId="0" applyNumberFormat="1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vertical="top"/>
    </xf>
    <xf numFmtId="43" fontId="3" fillId="2" borderId="2" xfId="0" applyNumberFormat="1" applyFont="1" applyFill="1" applyBorder="1" applyAlignment="1">
      <alignment vertical="top"/>
    </xf>
    <xf numFmtId="43" fontId="3" fillId="2" borderId="3" xfId="1" applyFont="1" applyFill="1" applyBorder="1" applyAlignment="1">
      <alignment vertical="top"/>
    </xf>
    <xf numFmtId="0" fontId="0" fillId="2" borderId="1" xfId="0" applyFill="1" applyBorder="1" applyAlignment="1">
      <alignment wrapText="1"/>
    </xf>
    <xf numFmtId="0" fontId="7" fillId="2" borderId="2" xfId="0" applyFont="1" applyFill="1" applyBorder="1" applyAlignment="1">
      <alignment horizontal="left" vertical="top" wrapText="1"/>
    </xf>
    <xf numFmtId="43" fontId="3" fillId="2" borderId="3" xfId="0" applyNumberFormat="1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43" fontId="4" fillId="2" borderId="2" xfId="0" applyNumberFormat="1" applyFont="1" applyFill="1" applyBorder="1" applyAlignment="1">
      <alignment vertical="top"/>
    </xf>
    <xf numFmtId="43" fontId="4" fillId="2" borderId="3" xfId="0" applyNumberFormat="1" applyFont="1" applyFill="1" applyBorder="1" applyAlignment="1">
      <alignment vertical="top"/>
    </xf>
    <xf numFmtId="0" fontId="1" fillId="2" borderId="0" xfId="0" applyFont="1" applyFill="1" applyBorder="1"/>
    <xf numFmtId="0" fontId="3" fillId="2" borderId="1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horizontal="left" vertical="top" wrapText="1" indent="6"/>
    </xf>
    <xf numFmtId="3" fontId="5" fillId="2" borderId="4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top"/>
    </xf>
    <xf numFmtId="164" fontId="4" fillId="2" borderId="5" xfId="0" applyNumberFormat="1" applyFont="1" applyFill="1" applyBorder="1" applyAlignment="1">
      <alignment vertical="top"/>
    </xf>
    <xf numFmtId="43" fontId="4" fillId="2" borderId="5" xfId="0" applyNumberFormat="1" applyFont="1" applyFill="1" applyBorder="1" applyAlignment="1">
      <alignment vertical="top"/>
    </xf>
    <xf numFmtId="43" fontId="4" fillId="2" borderId="6" xfId="0" applyNumberFormat="1" applyFont="1" applyFill="1" applyBorder="1" applyAlignment="1">
      <alignment vertical="top"/>
    </xf>
    <xf numFmtId="0" fontId="0" fillId="2" borderId="16" xfId="0" applyFill="1" applyBorder="1"/>
    <xf numFmtId="0" fontId="0" fillId="2" borderId="0" xfId="0" applyFill="1" applyAlignment="1">
      <alignment wrapText="1"/>
    </xf>
    <xf numFmtId="0" fontId="0" fillId="2" borderId="0" xfId="0" applyFill="1"/>
    <xf numFmtId="0" fontId="9" fillId="0" borderId="0" xfId="0" applyFont="1"/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0" fillId="0" borderId="0" xfId="0" applyNumberFormat="1"/>
    <xf numFmtId="0" fontId="10" fillId="0" borderId="0" xfId="0" applyFont="1"/>
    <xf numFmtId="4" fontId="3" fillId="0" borderId="8" xfId="0" applyNumberFormat="1" applyFont="1" applyBorder="1" applyAlignment="1">
      <alignment vertical="top"/>
    </xf>
    <xf numFmtId="4" fontId="3" fillId="0" borderId="9" xfId="0" applyNumberFormat="1" applyFont="1" applyBorder="1" applyAlignment="1">
      <alignment vertical="top" wrapText="1"/>
    </xf>
    <xf numFmtId="0" fontId="4" fillId="0" borderId="17" xfId="0" applyFont="1" applyBorder="1" applyAlignment="1">
      <alignment vertical="top"/>
    </xf>
    <xf numFmtId="4" fontId="3" fillId="0" borderId="17" xfId="0" applyNumberFormat="1" applyFont="1" applyBorder="1" applyAlignment="1">
      <alignment vertical="top"/>
    </xf>
    <xf numFmtId="4" fontId="3" fillId="0" borderId="7" xfId="0" applyNumberFormat="1" applyFont="1" applyBorder="1" applyAlignment="1">
      <alignment vertical="top"/>
    </xf>
    <xf numFmtId="4" fontId="3" fillId="0" borderId="18" xfId="0" applyNumberFormat="1" applyFont="1" applyBorder="1" applyAlignment="1">
      <alignment vertical="top"/>
    </xf>
    <xf numFmtId="4" fontId="3" fillId="0" borderId="19" xfId="0" applyNumberFormat="1" applyFont="1" applyBorder="1" applyAlignment="1">
      <alignment vertical="top"/>
    </xf>
    <xf numFmtId="4" fontId="3" fillId="0" borderId="20" xfId="0" applyNumberFormat="1" applyFont="1" applyBorder="1" applyAlignment="1">
      <alignment vertical="top"/>
    </xf>
    <xf numFmtId="4" fontId="3" fillId="0" borderId="21" xfId="0" applyNumberFormat="1" applyFont="1" applyBorder="1" applyAlignment="1">
      <alignment vertical="top" wrapText="1"/>
    </xf>
    <xf numFmtId="3" fontId="6" fillId="0" borderId="2" xfId="0" applyNumberFormat="1" applyFont="1" applyBorder="1" applyAlignment="1">
      <alignment vertical="top" wrapText="1"/>
    </xf>
    <xf numFmtId="3" fontId="6" fillId="0" borderId="3" xfId="0" applyNumberFormat="1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vertical="top"/>
    </xf>
    <xf numFmtId="4" fontId="3" fillId="0" borderId="3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4" fontId="0" fillId="0" borderId="4" xfId="0" applyNumberFormat="1" applyBorder="1" applyAlignment="1">
      <alignment wrapText="1"/>
    </xf>
    <xf numFmtId="0" fontId="7" fillId="2" borderId="5" xfId="0" applyFont="1" applyFill="1" applyBorder="1" applyAlignment="1">
      <alignment horizontal="left" vertical="top" wrapText="1"/>
    </xf>
    <xf numFmtId="4" fontId="3" fillId="0" borderId="5" xfId="0" applyNumberFormat="1" applyFont="1" applyBorder="1" applyAlignment="1">
      <alignment vertical="top"/>
    </xf>
    <xf numFmtId="4" fontId="3" fillId="0" borderId="6" xfId="0" applyNumberFormat="1" applyFont="1" applyBorder="1" applyAlignment="1">
      <alignment vertical="top"/>
    </xf>
    <xf numFmtId="4" fontId="0" fillId="0" borderId="0" xfId="0" applyNumberForma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workbookViewId="0">
      <selection activeCell="C9" sqref="C9"/>
    </sheetView>
  </sheetViews>
  <sheetFormatPr baseColWidth="10" defaultRowHeight="15" x14ac:dyDescent="0.25"/>
  <cols>
    <col min="1" max="1" width="37.140625" style="2" customWidth="1"/>
    <col min="2" max="2" width="22" customWidth="1"/>
    <col min="3" max="4" width="14.42578125" customWidth="1"/>
    <col min="5" max="5" width="16.28515625" customWidth="1"/>
    <col min="6" max="6" width="13.7109375" bestFit="1" customWidth="1"/>
    <col min="7" max="7" width="12.85546875" bestFit="1" customWidth="1"/>
    <col min="8" max="9" width="12" bestFit="1" customWidth="1"/>
    <col min="10" max="10" width="12.85546875" bestFit="1" customWidth="1"/>
    <col min="11" max="11" width="13.7109375" bestFit="1" customWidth="1"/>
    <col min="12" max="12" width="12.85546875" bestFit="1" customWidth="1"/>
    <col min="13" max="14" width="13.7109375" bestFit="1" customWidth="1"/>
    <col min="15" max="15" width="12" bestFit="1" customWidth="1"/>
    <col min="16" max="19" width="12.85546875" bestFit="1" customWidth="1"/>
    <col min="20" max="21" width="12" bestFit="1" customWidth="1"/>
    <col min="22" max="22" width="15" bestFit="1" customWidth="1"/>
  </cols>
  <sheetData>
    <row r="1" spans="1:22" ht="15.75" x14ac:dyDescent="0.25">
      <c r="A1" s="5" t="s">
        <v>51</v>
      </c>
      <c r="B1" s="5"/>
      <c r="C1" s="5"/>
      <c r="D1" s="5"/>
      <c r="E1" s="5"/>
    </row>
    <row r="2" spans="1:22" x14ac:dyDescent="0.25">
      <c r="A2" s="6" t="s">
        <v>52</v>
      </c>
      <c r="B2" s="6"/>
      <c r="C2" s="6"/>
      <c r="D2" s="6"/>
      <c r="E2" s="6"/>
    </row>
    <row r="3" spans="1:22" x14ac:dyDescent="0.25">
      <c r="A3" s="6"/>
      <c r="B3" s="6"/>
      <c r="C3" s="6"/>
      <c r="D3" s="6"/>
      <c r="E3" s="6"/>
    </row>
    <row r="5" spans="1:22" ht="15.75" thickBot="1" x14ac:dyDescent="0.3"/>
    <row r="6" spans="1:22" s="11" customFormat="1" x14ac:dyDescent="0.25">
      <c r="A6" s="7" t="s">
        <v>53</v>
      </c>
      <c r="B6" s="8"/>
      <c r="C6" s="4" t="s">
        <v>1</v>
      </c>
      <c r="V6" s="12"/>
    </row>
    <row r="7" spans="1:22" s="15" customFormat="1" ht="22.5" x14ac:dyDescent="0.25">
      <c r="A7" s="9"/>
      <c r="B7" s="10" t="s">
        <v>54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4" t="s">
        <v>55</v>
      </c>
    </row>
    <row r="8" spans="1:22" s="20" customFormat="1" x14ac:dyDescent="0.25">
      <c r="A8" s="16" t="s">
        <v>32</v>
      </c>
      <c r="B8" s="17"/>
      <c r="C8" s="18">
        <f>+C10</f>
        <v>0</v>
      </c>
      <c r="D8" s="18">
        <f t="shared" ref="D8:V8" si="0">+D10</f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8">
        <f t="shared" si="0"/>
        <v>0</v>
      </c>
      <c r="N8" s="18">
        <f t="shared" si="0"/>
        <v>149225128</v>
      </c>
      <c r="O8" s="18">
        <f t="shared" si="0"/>
        <v>0</v>
      </c>
      <c r="P8" s="18">
        <f t="shared" si="0"/>
        <v>0</v>
      </c>
      <c r="Q8" s="18">
        <f>+Q10</f>
        <v>65448172</v>
      </c>
      <c r="R8" s="18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9">
        <f t="shared" si="0"/>
        <v>214673300</v>
      </c>
    </row>
    <row r="9" spans="1:22" s="20" customFormat="1" ht="33.75" x14ac:dyDescent="0.25">
      <c r="A9" s="21" t="s">
        <v>21</v>
      </c>
      <c r="B9" s="22" t="s">
        <v>68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>
        <v>149225128</v>
      </c>
      <c r="O9" s="24"/>
      <c r="P9" s="24"/>
      <c r="Q9" s="24">
        <v>65448172</v>
      </c>
      <c r="R9" s="24"/>
      <c r="S9" s="24"/>
      <c r="T9" s="24"/>
      <c r="U9" s="24"/>
      <c r="V9" s="25">
        <v>214673300</v>
      </c>
    </row>
    <row r="10" spans="1:22" s="20" customFormat="1" ht="33.75" x14ac:dyDescent="0.25">
      <c r="A10" s="26"/>
      <c r="B10" s="27" t="s">
        <v>56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149225128</v>
      </c>
      <c r="O10" s="24"/>
      <c r="P10" s="24"/>
      <c r="Q10" s="24">
        <v>65448172</v>
      </c>
      <c r="R10" s="24"/>
      <c r="S10" s="24"/>
      <c r="T10" s="24"/>
      <c r="U10" s="24"/>
      <c r="V10" s="28">
        <v>214673300</v>
      </c>
    </row>
    <row r="11" spans="1:22" s="32" customFormat="1" x14ac:dyDescent="0.25">
      <c r="A11" s="16" t="s">
        <v>33</v>
      </c>
      <c r="B11" s="29"/>
      <c r="C11" s="18">
        <f t="shared" ref="C11:V11" si="1">+C13+C16+C19+C22</f>
        <v>3494539</v>
      </c>
      <c r="D11" s="18">
        <f t="shared" si="1"/>
        <v>18964839</v>
      </c>
      <c r="E11" s="18">
        <f t="shared" si="1"/>
        <v>30758217</v>
      </c>
      <c r="F11" s="18">
        <f t="shared" si="1"/>
        <v>112612046</v>
      </c>
      <c r="G11" s="18">
        <f t="shared" si="1"/>
        <v>5453203</v>
      </c>
      <c r="H11" s="18">
        <f t="shared" si="1"/>
        <v>1609823</v>
      </c>
      <c r="I11" s="18">
        <f t="shared" si="1"/>
        <v>644985</v>
      </c>
      <c r="J11" s="18">
        <f t="shared" si="1"/>
        <v>10834091</v>
      </c>
      <c r="K11" s="18">
        <f t="shared" si="1"/>
        <v>25003737</v>
      </c>
      <c r="L11" s="18">
        <f t="shared" si="1"/>
        <v>3780451</v>
      </c>
      <c r="M11" s="18">
        <f t="shared" si="1"/>
        <v>19795729</v>
      </c>
      <c r="N11" s="18">
        <f t="shared" si="1"/>
        <v>137141158</v>
      </c>
      <c r="O11" s="30">
        <f t="shared" si="1"/>
        <v>1452749</v>
      </c>
      <c r="P11" s="30">
        <f t="shared" si="1"/>
        <v>14633645</v>
      </c>
      <c r="Q11" s="30">
        <f t="shared" si="1"/>
        <v>2262970</v>
      </c>
      <c r="R11" s="30">
        <f t="shared" si="1"/>
        <v>12989841</v>
      </c>
      <c r="S11" s="30">
        <f t="shared" si="1"/>
        <v>12200519</v>
      </c>
      <c r="T11" s="30">
        <f t="shared" si="1"/>
        <v>491049</v>
      </c>
      <c r="U11" s="30">
        <f t="shared" si="1"/>
        <v>1101839</v>
      </c>
      <c r="V11" s="31">
        <f t="shared" si="1"/>
        <v>415225430</v>
      </c>
    </row>
    <row r="12" spans="1:22" s="20" customFormat="1" ht="33.75" x14ac:dyDescent="0.25">
      <c r="A12" s="21" t="s">
        <v>22</v>
      </c>
      <c r="B12" s="22" t="s">
        <v>68</v>
      </c>
      <c r="C12" s="23">
        <v>36660</v>
      </c>
      <c r="D12" s="23">
        <v>689203</v>
      </c>
      <c r="E12" s="23">
        <v>445279</v>
      </c>
      <c r="F12" s="23">
        <v>2272616</v>
      </c>
      <c r="G12" s="23">
        <v>102421</v>
      </c>
      <c r="H12" s="23">
        <v>16011</v>
      </c>
      <c r="I12" s="23">
        <v>7904</v>
      </c>
      <c r="J12" s="23">
        <v>163448</v>
      </c>
      <c r="K12" s="23">
        <v>619278</v>
      </c>
      <c r="L12" s="23">
        <v>36613</v>
      </c>
      <c r="M12" s="23">
        <v>465142</v>
      </c>
      <c r="N12" s="23">
        <v>124939941</v>
      </c>
      <c r="O12" s="24">
        <v>10460</v>
      </c>
      <c r="P12" s="24">
        <v>300082</v>
      </c>
      <c r="Q12" s="24">
        <v>52132</v>
      </c>
      <c r="R12" s="24">
        <v>138563</v>
      </c>
      <c r="S12" s="24">
        <v>454569</v>
      </c>
      <c r="T12" s="24">
        <v>12888</v>
      </c>
      <c r="U12" s="24">
        <v>13145</v>
      </c>
      <c r="V12" s="28">
        <v>130776355</v>
      </c>
    </row>
    <row r="13" spans="1:22" s="20" customFormat="1" ht="22.5" x14ac:dyDescent="0.25">
      <c r="A13" s="26"/>
      <c r="B13" s="27" t="s">
        <v>57</v>
      </c>
      <c r="C13" s="23">
        <v>36660</v>
      </c>
      <c r="D13" s="23">
        <v>689203</v>
      </c>
      <c r="E13" s="23">
        <v>445279</v>
      </c>
      <c r="F13" s="23">
        <v>2272616</v>
      </c>
      <c r="G13" s="23">
        <v>102421</v>
      </c>
      <c r="H13" s="23">
        <v>16011</v>
      </c>
      <c r="I13" s="23">
        <v>7904</v>
      </c>
      <c r="J13" s="23">
        <v>163448</v>
      </c>
      <c r="K13" s="23">
        <v>619278</v>
      </c>
      <c r="L13" s="23">
        <v>36613</v>
      </c>
      <c r="M13" s="23">
        <v>465142</v>
      </c>
      <c r="N13" s="23">
        <v>124939941</v>
      </c>
      <c r="O13" s="24">
        <v>10460</v>
      </c>
      <c r="P13" s="24">
        <v>300082</v>
      </c>
      <c r="Q13" s="24">
        <v>52132</v>
      </c>
      <c r="R13" s="24">
        <v>138563</v>
      </c>
      <c r="S13" s="24">
        <v>454569</v>
      </c>
      <c r="T13" s="24">
        <v>12888</v>
      </c>
      <c r="U13" s="24">
        <v>13145</v>
      </c>
      <c r="V13" s="28">
        <v>130776355</v>
      </c>
    </row>
    <row r="14" spans="1:22" s="20" customFormat="1" ht="33.75" x14ac:dyDescent="0.25">
      <c r="A14" s="21" t="s">
        <v>23</v>
      </c>
      <c r="B14" s="22" t="s">
        <v>68</v>
      </c>
      <c r="C14" s="23">
        <v>816592</v>
      </c>
      <c r="D14" s="23">
        <v>4685239</v>
      </c>
      <c r="E14" s="23">
        <v>9918595</v>
      </c>
      <c r="F14" s="23">
        <v>32357051</v>
      </c>
      <c r="G14" s="23">
        <v>2281422</v>
      </c>
      <c r="H14" s="23">
        <v>356656</v>
      </c>
      <c r="I14" s="23">
        <v>176057</v>
      </c>
      <c r="J14" s="23">
        <v>3640763</v>
      </c>
      <c r="K14" s="23">
        <v>7391595</v>
      </c>
      <c r="L14" s="23">
        <v>815531</v>
      </c>
      <c r="M14" s="23">
        <v>6163472</v>
      </c>
      <c r="N14" s="23">
        <v>6397784</v>
      </c>
      <c r="O14" s="24">
        <v>232981</v>
      </c>
      <c r="P14" s="24">
        <v>6684334</v>
      </c>
      <c r="Q14" s="24">
        <v>1161257</v>
      </c>
      <c r="R14" s="24">
        <v>3086504</v>
      </c>
      <c r="S14" s="24">
        <v>3721772</v>
      </c>
      <c r="T14" s="24">
        <v>287086</v>
      </c>
      <c r="U14" s="24">
        <v>292807</v>
      </c>
      <c r="V14" s="28">
        <v>90467498</v>
      </c>
    </row>
    <row r="15" spans="1:22" s="20" customFormat="1" x14ac:dyDescent="0.25">
      <c r="A15" s="33"/>
      <c r="B15" s="22" t="s">
        <v>58</v>
      </c>
      <c r="C15" s="23">
        <v>134802</v>
      </c>
      <c r="D15" s="23">
        <v>690143</v>
      </c>
      <c r="E15" s="23">
        <v>1723590</v>
      </c>
      <c r="F15" s="23">
        <v>4996196</v>
      </c>
      <c r="G15" s="23">
        <v>367274</v>
      </c>
      <c r="H15" s="23">
        <v>56473</v>
      </c>
      <c r="I15" s="23">
        <v>28470</v>
      </c>
      <c r="J15" s="23">
        <v>566996</v>
      </c>
      <c r="K15" s="23">
        <v>1721386</v>
      </c>
      <c r="L15" s="23">
        <v>128980</v>
      </c>
      <c r="M15" s="23">
        <v>915179</v>
      </c>
      <c r="N15" s="23">
        <v>1030172</v>
      </c>
      <c r="O15" s="24">
        <v>38649</v>
      </c>
      <c r="P15" s="24">
        <v>1063775</v>
      </c>
      <c r="Q15" s="24">
        <v>184455</v>
      </c>
      <c r="R15" s="24">
        <v>491841</v>
      </c>
      <c r="S15" s="24">
        <v>558994</v>
      </c>
      <c r="T15" s="24">
        <v>0</v>
      </c>
      <c r="U15" s="24">
        <v>0</v>
      </c>
      <c r="V15" s="28">
        <v>14697375</v>
      </c>
    </row>
    <row r="16" spans="1:22" s="20" customFormat="1" ht="22.5" x14ac:dyDescent="0.25">
      <c r="A16" s="26"/>
      <c r="B16" s="27" t="s">
        <v>59</v>
      </c>
      <c r="C16" s="23">
        <v>951394</v>
      </c>
      <c r="D16" s="23">
        <v>5375382</v>
      </c>
      <c r="E16" s="23">
        <v>11642185</v>
      </c>
      <c r="F16" s="23">
        <v>37353247</v>
      </c>
      <c r="G16" s="23">
        <v>2648696</v>
      </c>
      <c r="H16" s="23">
        <v>413129</v>
      </c>
      <c r="I16" s="23">
        <v>204527</v>
      </c>
      <c r="J16" s="23">
        <v>4207759</v>
      </c>
      <c r="K16" s="23">
        <v>9112981</v>
      </c>
      <c r="L16" s="23">
        <v>944511</v>
      </c>
      <c r="M16" s="23">
        <v>7078651</v>
      </c>
      <c r="N16" s="23">
        <v>7427956</v>
      </c>
      <c r="O16" s="24">
        <v>271630</v>
      </c>
      <c r="P16" s="24">
        <v>7748109</v>
      </c>
      <c r="Q16" s="24">
        <v>1345712</v>
      </c>
      <c r="R16" s="24">
        <v>3578345</v>
      </c>
      <c r="S16" s="24">
        <v>4280766</v>
      </c>
      <c r="T16" s="24">
        <v>287086</v>
      </c>
      <c r="U16" s="24">
        <v>292807</v>
      </c>
      <c r="V16" s="28">
        <v>105164873</v>
      </c>
    </row>
    <row r="17" spans="1:22" s="20" customFormat="1" ht="33.75" x14ac:dyDescent="0.25">
      <c r="A17" s="21" t="s">
        <v>24</v>
      </c>
      <c r="B17" s="22" t="s">
        <v>68</v>
      </c>
      <c r="C17" s="23">
        <v>1799393</v>
      </c>
      <c r="D17" s="23">
        <v>9165853</v>
      </c>
      <c r="E17" s="23">
        <v>12969844</v>
      </c>
      <c r="F17" s="23">
        <v>51498376</v>
      </c>
      <c r="G17" s="23">
        <v>1796728</v>
      </c>
      <c r="H17" s="23">
        <v>851436</v>
      </c>
      <c r="I17" s="23">
        <v>307074</v>
      </c>
      <c r="J17" s="23">
        <v>4491825</v>
      </c>
      <c r="K17" s="23">
        <v>10476424</v>
      </c>
      <c r="L17" s="23">
        <v>2021829</v>
      </c>
      <c r="M17" s="23">
        <v>8576892</v>
      </c>
      <c r="N17" s="23">
        <v>2929789</v>
      </c>
      <c r="O17" s="24">
        <v>855861</v>
      </c>
      <c r="P17" s="24">
        <v>4267690</v>
      </c>
      <c r="Q17" s="24">
        <v>531784</v>
      </c>
      <c r="R17" s="24">
        <v>6656762</v>
      </c>
      <c r="S17" s="24">
        <v>5199477</v>
      </c>
      <c r="T17" s="24">
        <v>131467</v>
      </c>
      <c r="U17" s="24">
        <v>586029</v>
      </c>
      <c r="V17" s="28">
        <v>125114533</v>
      </c>
    </row>
    <row r="18" spans="1:22" s="20" customFormat="1" x14ac:dyDescent="0.25">
      <c r="A18" s="33"/>
      <c r="B18" s="22" t="s">
        <v>58</v>
      </c>
      <c r="C18" s="23">
        <v>38514</v>
      </c>
      <c r="D18" s="23">
        <v>197184</v>
      </c>
      <c r="E18" s="23">
        <v>492454</v>
      </c>
      <c r="F18" s="23">
        <v>1427484</v>
      </c>
      <c r="G18" s="23">
        <v>104936</v>
      </c>
      <c r="H18" s="23">
        <v>16135</v>
      </c>
      <c r="I18" s="23">
        <v>8134</v>
      </c>
      <c r="J18" s="23">
        <v>161999</v>
      </c>
      <c r="K18" s="23">
        <v>491825</v>
      </c>
      <c r="L18" s="23">
        <v>36851</v>
      </c>
      <c r="M18" s="23">
        <v>261480</v>
      </c>
      <c r="N18" s="23">
        <v>294335</v>
      </c>
      <c r="O18" s="24">
        <v>11043</v>
      </c>
      <c r="P18" s="24">
        <v>303936</v>
      </c>
      <c r="Q18" s="24">
        <v>52701</v>
      </c>
      <c r="R18" s="24">
        <v>140526</v>
      </c>
      <c r="S18" s="24">
        <v>159713</v>
      </c>
      <c r="T18" s="24">
        <v>0</v>
      </c>
      <c r="U18" s="24">
        <v>0</v>
      </c>
      <c r="V18" s="28">
        <v>4199250</v>
      </c>
    </row>
    <row r="19" spans="1:22" s="20" customFormat="1" ht="22.5" x14ac:dyDescent="0.25">
      <c r="A19" s="26"/>
      <c r="B19" s="27" t="s">
        <v>60</v>
      </c>
      <c r="C19" s="23">
        <v>1837907</v>
      </c>
      <c r="D19" s="23">
        <v>9363037</v>
      </c>
      <c r="E19" s="23">
        <v>13462298</v>
      </c>
      <c r="F19" s="23">
        <v>52925860</v>
      </c>
      <c r="G19" s="23">
        <v>1901664</v>
      </c>
      <c r="H19" s="23">
        <v>867571</v>
      </c>
      <c r="I19" s="23">
        <v>315208</v>
      </c>
      <c r="J19" s="23">
        <v>4653824</v>
      </c>
      <c r="K19" s="23">
        <v>10968249</v>
      </c>
      <c r="L19" s="23">
        <v>2058680</v>
      </c>
      <c r="M19" s="23">
        <v>8838372</v>
      </c>
      <c r="N19" s="23">
        <v>3224124</v>
      </c>
      <c r="O19" s="24">
        <v>866904</v>
      </c>
      <c r="P19" s="24">
        <v>4571626</v>
      </c>
      <c r="Q19" s="24">
        <v>584485</v>
      </c>
      <c r="R19" s="24">
        <v>6797288</v>
      </c>
      <c r="S19" s="24">
        <v>5359190</v>
      </c>
      <c r="T19" s="24">
        <v>131467</v>
      </c>
      <c r="U19" s="24">
        <v>586029</v>
      </c>
      <c r="V19" s="28">
        <v>129313783</v>
      </c>
    </row>
    <row r="20" spans="1:22" s="20" customFormat="1" ht="67.5" x14ac:dyDescent="0.25">
      <c r="A20" s="21" t="s">
        <v>25</v>
      </c>
      <c r="B20" s="22" t="s">
        <v>68</v>
      </c>
      <c r="C20" s="23">
        <v>639693</v>
      </c>
      <c r="D20" s="23">
        <v>3389329</v>
      </c>
      <c r="E20" s="23">
        <v>4839114</v>
      </c>
      <c r="F20" s="23">
        <v>18989710</v>
      </c>
      <c r="G20" s="23">
        <v>721720</v>
      </c>
      <c r="H20" s="23">
        <v>301011</v>
      </c>
      <c r="I20" s="23">
        <v>111245</v>
      </c>
      <c r="J20" s="23">
        <v>1687561</v>
      </c>
      <c r="K20" s="23">
        <v>3934361</v>
      </c>
      <c r="L20" s="23">
        <v>713008</v>
      </c>
      <c r="M20" s="23">
        <v>3217454</v>
      </c>
      <c r="N20" s="23">
        <v>1328386</v>
      </c>
      <c r="O20" s="24">
        <v>295473</v>
      </c>
      <c r="P20" s="24">
        <v>1785876</v>
      </c>
      <c r="Q20" s="24">
        <v>241115</v>
      </c>
      <c r="R20" s="24">
        <v>2370250</v>
      </c>
      <c r="S20" s="24">
        <v>1986210</v>
      </c>
      <c r="T20" s="24">
        <v>59608</v>
      </c>
      <c r="U20" s="24">
        <v>209858</v>
      </c>
      <c r="V20" s="28">
        <v>46820982</v>
      </c>
    </row>
    <row r="21" spans="1:22" s="20" customFormat="1" x14ac:dyDescent="0.25">
      <c r="A21" s="33"/>
      <c r="B21" s="22" t="s">
        <v>58</v>
      </c>
      <c r="C21" s="23">
        <v>28885</v>
      </c>
      <c r="D21" s="23">
        <v>147888</v>
      </c>
      <c r="E21" s="23">
        <v>369341</v>
      </c>
      <c r="F21" s="23">
        <v>1070613</v>
      </c>
      <c r="G21" s="23">
        <v>78702</v>
      </c>
      <c r="H21" s="23">
        <v>12101</v>
      </c>
      <c r="I21" s="23">
        <v>6101</v>
      </c>
      <c r="J21" s="23">
        <v>121499</v>
      </c>
      <c r="K21" s="23">
        <v>368868</v>
      </c>
      <c r="L21" s="23">
        <v>27639</v>
      </c>
      <c r="M21" s="23">
        <v>196110</v>
      </c>
      <c r="N21" s="23">
        <v>220751</v>
      </c>
      <c r="O21" s="24">
        <v>8282</v>
      </c>
      <c r="P21" s="24">
        <v>227952</v>
      </c>
      <c r="Q21" s="24">
        <v>39526</v>
      </c>
      <c r="R21" s="24">
        <v>105395</v>
      </c>
      <c r="S21" s="24">
        <v>119784</v>
      </c>
      <c r="T21" s="24">
        <v>0</v>
      </c>
      <c r="U21" s="24">
        <v>0</v>
      </c>
      <c r="V21" s="28">
        <v>3149437</v>
      </c>
    </row>
    <row r="22" spans="1:22" s="20" customFormat="1" ht="101.25" x14ac:dyDescent="0.25">
      <c r="A22" s="26"/>
      <c r="B22" s="27" t="s">
        <v>61</v>
      </c>
      <c r="C22" s="23">
        <v>668578</v>
      </c>
      <c r="D22" s="23">
        <v>3537217</v>
      </c>
      <c r="E22" s="23">
        <v>5208455</v>
      </c>
      <c r="F22" s="23">
        <v>20060323</v>
      </c>
      <c r="G22" s="23">
        <v>800422</v>
      </c>
      <c r="H22" s="23">
        <v>313112</v>
      </c>
      <c r="I22" s="23">
        <v>117346</v>
      </c>
      <c r="J22" s="23">
        <v>1809060</v>
      </c>
      <c r="K22" s="23">
        <v>4303229</v>
      </c>
      <c r="L22" s="23">
        <v>740647</v>
      </c>
      <c r="M22" s="23">
        <v>3413564</v>
      </c>
      <c r="N22" s="23">
        <v>1549137</v>
      </c>
      <c r="O22" s="24">
        <v>303755</v>
      </c>
      <c r="P22" s="24">
        <v>2013828</v>
      </c>
      <c r="Q22" s="24">
        <v>280641</v>
      </c>
      <c r="R22" s="24">
        <v>2475645</v>
      </c>
      <c r="S22" s="24">
        <v>2105994</v>
      </c>
      <c r="T22" s="24">
        <v>59608</v>
      </c>
      <c r="U22" s="24">
        <v>209858</v>
      </c>
      <c r="V22" s="28">
        <v>49970419</v>
      </c>
    </row>
    <row r="23" spans="1:22" s="32" customFormat="1" x14ac:dyDescent="0.25">
      <c r="A23" s="16" t="s">
        <v>34</v>
      </c>
      <c r="B23" s="29"/>
      <c r="C23" s="18">
        <f t="shared" ref="C23:V23" si="2">+C26+C29+C31</f>
        <v>21573187.91</v>
      </c>
      <c r="D23" s="18">
        <f t="shared" si="2"/>
        <v>110515667.91000001</v>
      </c>
      <c r="E23" s="18">
        <f t="shared" si="2"/>
        <v>192914692.91</v>
      </c>
      <c r="F23" s="18">
        <f t="shared" si="2"/>
        <v>562695722.90999997</v>
      </c>
      <c r="G23" s="18">
        <f t="shared" si="2"/>
        <v>21752903.91</v>
      </c>
      <c r="H23" s="18">
        <f t="shared" si="2"/>
        <v>7597981.9100000001</v>
      </c>
      <c r="I23" s="18">
        <f t="shared" si="2"/>
        <v>4446662.91</v>
      </c>
      <c r="J23" s="18">
        <f t="shared" si="2"/>
        <v>59757026.909999996</v>
      </c>
      <c r="K23" s="18">
        <f t="shared" si="2"/>
        <v>165877314.91</v>
      </c>
      <c r="L23" s="18">
        <f t="shared" si="2"/>
        <v>18534556.909999996</v>
      </c>
      <c r="M23" s="18">
        <f t="shared" si="2"/>
        <v>103333844.91</v>
      </c>
      <c r="N23" s="18">
        <f t="shared" si="2"/>
        <v>33487871.909999996</v>
      </c>
      <c r="O23" s="30">
        <f t="shared" si="2"/>
        <v>5883676.9100000001</v>
      </c>
      <c r="P23" s="30">
        <f t="shared" si="2"/>
        <v>54199369.909999996</v>
      </c>
      <c r="Q23" s="30">
        <f t="shared" si="2"/>
        <v>4964565.91</v>
      </c>
      <c r="R23" s="30">
        <f t="shared" si="2"/>
        <v>79362278.909999996</v>
      </c>
      <c r="S23" s="30">
        <f t="shared" si="2"/>
        <v>74326848.909999996</v>
      </c>
      <c r="T23" s="30">
        <f t="shared" si="2"/>
        <v>856435.90999999992</v>
      </c>
      <c r="U23" s="30">
        <f t="shared" si="2"/>
        <v>2131610.91</v>
      </c>
      <c r="V23" s="31">
        <f t="shared" si="2"/>
        <v>1524212223.2900002</v>
      </c>
    </row>
    <row r="24" spans="1:22" s="20" customFormat="1" ht="33.75" x14ac:dyDescent="0.25">
      <c r="A24" s="21" t="s">
        <v>26</v>
      </c>
      <c r="B24" s="22" t="s">
        <v>58</v>
      </c>
      <c r="C24" s="23">
        <v>481432</v>
      </c>
      <c r="D24" s="23">
        <v>2464796</v>
      </c>
      <c r="E24" s="23">
        <v>6155680</v>
      </c>
      <c r="F24" s="23">
        <v>17843557</v>
      </c>
      <c r="G24" s="23">
        <v>1311694</v>
      </c>
      <c r="H24" s="23">
        <v>201690</v>
      </c>
      <c r="I24" s="23">
        <v>101680</v>
      </c>
      <c r="J24" s="23">
        <v>2024987</v>
      </c>
      <c r="K24" s="23">
        <v>6147806</v>
      </c>
      <c r="L24" s="23">
        <v>460643</v>
      </c>
      <c r="M24" s="23">
        <v>3268495</v>
      </c>
      <c r="N24" s="23">
        <v>3679186</v>
      </c>
      <c r="O24" s="24">
        <v>138032</v>
      </c>
      <c r="P24" s="24">
        <v>3799197</v>
      </c>
      <c r="Q24" s="24">
        <v>658766</v>
      </c>
      <c r="R24" s="24">
        <v>1756576</v>
      </c>
      <c r="S24" s="24">
        <v>1996407</v>
      </c>
      <c r="T24" s="24">
        <v>0</v>
      </c>
      <c r="U24" s="24">
        <v>0</v>
      </c>
      <c r="V24" s="28">
        <v>52490624</v>
      </c>
    </row>
    <row r="25" spans="1:22" s="20" customFormat="1" ht="33.75" x14ac:dyDescent="0.25">
      <c r="A25" s="33"/>
      <c r="B25" s="22" t="s">
        <v>68</v>
      </c>
      <c r="C25" s="23">
        <v>1364901</v>
      </c>
      <c r="D25" s="23">
        <v>6881386</v>
      </c>
      <c r="E25" s="23">
        <v>15888744</v>
      </c>
      <c r="F25" s="23">
        <v>50637919</v>
      </c>
      <c r="G25" s="23">
        <v>3702221</v>
      </c>
      <c r="H25" s="23">
        <v>520603</v>
      </c>
      <c r="I25" s="23">
        <v>289111</v>
      </c>
      <c r="J25" s="23">
        <v>5776979</v>
      </c>
      <c r="K25" s="23">
        <v>11416762</v>
      </c>
      <c r="L25" s="23">
        <v>1279430</v>
      </c>
      <c r="M25" s="23">
        <v>9545208</v>
      </c>
      <c r="N25" s="23">
        <v>10279214</v>
      </c>
      <c r="O25" s="24">
        <v>390559</v>
      </c>
      <c r="P25" s="24">
        <v>10683733</v>
      </c>
      <c r="Q25" s="24">
        <v>1823517</v>
      </c>
      <c r="R25" s="24">
        <v>4893144</v>
      </c>
      <c r="S25" s="24">
        <v>5577679</v>
      </c>
      <c r="T25" s="24">
        <v>428218</v>
      </c>
      <c r="U25" s="24">
        <v>464803</v>
      </c>
      <c r="V25" s="28">
        <v>141844131</v>
      </c>
    </row>
    <row r="26" spans="1:22" s="20" customFormat="1" ht="67.5" x14ac:dyDescent="0.25">
      <c r="A26" s="26"/>
      <c r="B26" s="27" t="s">
        <v>62</v>
      </c>
      <c r="C26" s="23">
        <v>1846333</v>
      </c>
      <c r="D26" s="23">
        <v>9346182</v>
      </c>
      <c r="E26" s="23">
        <v>22044424</v>
      </c>
      <c r="F26" s="23">
        <v>68481476</v>
      </c>
      <c r="G26" s="23">
        <v>5013915</v>
      </c>
      <c r="H26" s="23">
        <v>722293</v>
      </c>
      <c r="I26" s="23">
        <v>390791</v>
      </c>
      <c r="J26" s="23">
        <v>7801966</v>
      </c>
      <c r="K26" s="23">
        <v>17564568</v>
      </c>
      <c r="L26" s="23">
        <v>1740073</v>
      </c>
      <c r="M26" s="23">
        <v>12813703</v>
      </c>
      <c r="N26" s="23">
        <v>13958400</v>
      </c>
      <c r="O26" s="24">
        <v>528591</v>
      </c>
      <c r="P26" s="24">
        <v>14482930</v>
      </c>
      <c r="Q26" s="24">
        <v>2482283</v>
      </c>
      <c r="R26" s="24">
        <v>6649720</v>
      </c>
      <c r="S26" s="24">
        <v>7574086</v>
      </c>
      <c r="T26" s="24">
        <v>428218</v>
      </c>
      <c r="U26" s="24">
        <v>464803</v>
      </c>
      <c r="V26" s="28">
        <v>194334755</v>
      </c>
    </row>
    <row r="27" spans="1:22" s="20" customFormat="1" ht="33.75" x14ac:dyDescent="0.25">
      <c r="A27" s="21" t="s">
        <v>27</v>
      </c>
      <c r="B27" s="22" t="s">
        <v>68</v>
      </c>
      <c r="C27" s="23">
        <v>4601147.9099999992</v>
      </c>
      <c r="D27" s="23">
        <v>23500761.910000011</v>
      </c>
      <c r="E27" s="23">
        <v>42825170.910000004</v>
      </c>
      <c r="F27" s="23">
        <v>127692560.90999998</v>
      </c>
      <c r="G27" s="23">
        <v>5824377.9100000001</v>
      </c>
      <c r="H27" s="23">
        <v>1634324.9099999997</v>
      </c>
      <c r="I27" s="23">
        <v>952463.91</v>
      </c>
      <c r="J27" s="23">
        <v>13768378.91</v>
      </c>
      <c r="K27" s="23">
        <v>35081271.909999989</v>
      </c>
      <c r="L27" s="23">
        <v>4004173.9099999988</v>
      </c>
      <c r="M27" s="23">
        <v>23609530.910000004</v>
      </c>
      <c r="N27" s="23">
        <v>14615372.909999998</v>
      </c>
      <c r="O27" s="24">
        <v>1264120.9099999999</v>
      </c>
      <c r="P27" s="24">
        <v>15250821.91</v>
      </c>
      <c r="Q27" s="24">
        <v>1823516.9100000001</v>
      </c>
      <c r="R27" s="24">
        <v>21646842.909999989</v>
      </c>
      <c r="S27" s="24">
        <v>16288602.909999998</v>
      </c>
      <c r="T27" s="24">
        <v>428217.91</v>
      </c>
      <c r="U27" s="24">
        <v>1066293.9099999999</v>
      </c>
      <c r="V27" s="28">
        <v>355877954.29000014</v>
      </c>
    </row>
    <row r="28" spans="1:22" s="20" customFormat="1" x14ac:dyDescent="0.25">
      <c r="A28" s="33"/>
      <c r="B28" s="22" t="s">
        <v>58</v>
      </c>
      <c r="C28" s="23">
        <v>481432</v>
      </c>
      <c r="D28" s="23">
        <v>2464796</v>
      </c>
      <c r="E28" s="23">
        <v>6155680</v>
      </c>
      <c r="F28" s="23">
        <v>17843557</v>
      </c>
      <c r="G28" s="23">
        <v>1311694</v>
      </c>
      <c r="H28" s="23">
        <v>201690</v>
      </c>
      <c r="I28" s="23">
        <v>101680</v>
      </c>
      <c r="J28" s="23">
        <v>2024987</v>
      </c>
      <c r="K28" s="23">
        <v>6147806</v>
      </c>
      <c r="L28" s="23">
        <v>460643</v>
      </c>
      <c r="M28" s="23">
        <v>3268495</v>
      </c>
      <c r="N28" s="23">
        <v>3679186</v>
      </c>
      <c r="O28" s="24">
        <v>138032</v>
      </c>
      <c r="P28" s="24">
        <v>3799197</v>
      </c>
      <c r="Q28" s="24">
        <v>658766</v>
      </c>
      <c r="R28" s="24">
        <v>1756576</v>
      </c>
      <c r="S28" s="24">
        <v>1996407</v>
      </c>
      <c r="T28" s="24">
        <v>0</v>
      </c>
      <c r="U28" s="24">
        <v>0</v>
      </c>
      <c r="V28" s="28">
        <v>52490624</v>
      </c>
    </row>
    <row r="29" spans="1:22" s="20" customFormat="1" ht="67.5" x14ac:dyDescent="0.25">
      <c r="A29" s="26"/>
      <c r="B29" s="27" t="s">
        <v>63</v>
      </c>
      <c r="C29" s="23">
        <v>5082579.9099999992</v>
      </c>
      <c r="D29" s="23">
        <v>25965557.910000011</v>
      </c>
      <c r="E29" s="23">
        <v>48980850.910000004</v>
      </c>
      <c r="F29" s="23">
        <v>145536117.90999997</v>
      </c>
      <c r="G29" s="23">
        <v>7136071.9100000001</v>
      </c>
      <c r="H29" s="23">
        <v>1836014.9099999997</v>
      </c>
      <c r="I29" s="23">
        <v>1054143.9100000001</v>
      </c>
      <c r="J29" s="23">
        <v>15793365.91</v>
      </c>
      <c r="K29" s="23">
        <v>41229077.909999989</v>
      </c>
      <c r="L29" s="23">
        <v>4464816.9099999983</v>
      </c>
      <c r="M29" s="23">
        <v>26878025.910000004</v>
      </c>
      <c r="N29" s="23">
        <v>18294558.909999996</v>
      </c>
      <c r="O29" s="24">
        <v>1402152.91</v>
      </c>
      <c r="P29" s="24">
        <v>19050018.91</v>
      </c>
      <c r="Q29" s="24">
        <v>2482282.91</v>
      </c>
      <c r="R29" s="24">
        <v>23403418.909999989</v>
      </c>
      <c r="S29" s="24">
        <v>18285009.909999996</v>
      </c>
      <c r="T29" s="24">
        <v>428217.91</v>
      </c>
      <c r="U29" s="24">
        <v>1066293.9099999999</v>
      </c>
      <c r="V29" s="28">
        <v>408368578.29000014</v>
      </c>
    </row>
    <row r="30" spans="1:22" s="20" customFormat="1" ht="33.75" x14ac:dyDescent="0.25">
      <c r="A30" s="21" t="s">
        <v>30</v>
      </c>
      <c r="B30" s="22" t="s">
        <v>68</v>
      </c>
      <c r="C30" s="23">
        <v>14644275</v>
      </c>
      <c r="D30" s="23">
        <v>75203928</v>
      </c>
      <c r="E30" s="23">
        <v>121889418</v>
      </c>
      <c r="F30" s="23">
        <v>348678129</v>
      </c>
      <c r="G30" s="23">
        <v>9602917</v>
      </c>
      <c r="H30" s="23">
        <v>5039674</v>
      </c>
      <c r="I30" s="23">
        <v>3001728</v>
      </c>
      <c r="J30" s="23">
        <v>36161695</v>
      </c>
      <c r="K30" s="23">
        <v>107083669</v>
      </c>
      <c r="L30" s="23">
        <v>12329667</v>
      </c>
      <c r="M30" s="23">
        <v>63642116</v>
      </c>
      <c r="N30" s="23">
        <v>1234913</v>
      </c>
      <c r="O30" s="24">
        <v>3952933</v>
      </c>
      <c r="P30" s="24">
        <v>20666421</v>
      </c>
      <c r="Q30" s="24">
        <v>0</v>
      </c>
      <c r="R30" s="24">
        <v>49309140</v>
      </c>
      <c r="S30" s="24">
        <v>48467753</v>
      </c>
      <c r="T30" s="24">
        <v>0</v>
      </c>
      <c r="U30" s="24">
        <v>600514</v>
      </c>
      <c r="V30" s="28">
        <v>921508890</v>
      </c>
    </row>
    <row r="31" spans="1:22" s="20" customFormat="1" ht="56.25" x14ac:dyDescent="0.25">
      <c r="A31" s="34"/>
      <c r="B31" s="27" t="s">
        <v>66</v>
      </c>
      <c r="C31" s="23">
        <v>14644275</v>
      </c>
      <c r="D31" s="23">
        <v>75203928</v>
      </c>
      <c r="E31" s="23">
        <v>121889418</v>
      </c>
      <c r="F31" s="23">
        <v>348678129</v>
      </c>
      <c r="G31" s="23">
        <v>9602917</v>
      </c>
      <c r="H31" s="23">
        <v>5039674</v>
      </c>
      <c r="I31" s="23">
        <v>3001728</v>
      </c>
      <c r="J31" s="23">
        <v>36161695</v>
      </c>
      <c r="K31" s="23">
        <v>107083669</v>
      </c>
      <c r="L31" s="23">
        <v>12329667</v>
      </c>
      <c r="M31" s="23">
        <v>63642116</v>
      </c>
      <c r="N31" s="23">
        <v>1234913</v>
      </c>
      <c r="O31" s="24">
        <v>3952933</v>
      </c>
      <c r="P31" s="24">
        <v>20666421</v>
      </c>
      <c r="Q31" s="24">
        <v>0</v>
      </c>
      <c r="R31" s="24">
        <v>49309140</v>
      </c>
      <c r="S31" s="24">
        <v>48467753</v>
      </c>
      <c r="T31" s="24">
        <v>0</v>
      </c>
      <c r="U31" s="24">
        <v>600514</v>
      </c>
      <c r="V31" s="28">
        <v>921508890</v>
      </c>
    </row>
    <row r="32" spans="1:22" s="32" customFormat="1" x14ac:dyDescent="0.25">
      <c r="A32" s="16" t="s">
        <v>35</v>
      </c>
      <c r="B32" s="29"/>
      <c r="C32" s="18">
        <f t="shared" ref="C32:V32" si="3">+C35+C38+C41</f>
        <v>1837888</v>
      </c>
      <c r="D32" s="18">
        <f t="shared" si="3"/>
        <v>9356207</v>
      </c>
      <c r="E32" s="18">
        <f t="shared" si="3"/>
        <v>22717984</v>
      </c>
      <c r="F32" s="18">
        <f t="shared" si="3"/>
        <v>68143451</v>
      </c>
      <c r="G32" s="18">
        <f t="shared" si="3"/>
        <v>4999172</v>
      </c>
      <c r="H32" s="18">
        <f t="shared" si="3"/>
        <v>744354</v>
      </c>
      <c r="I32" s="18">
        <f t="shared" si="3"/>
        <v>388591</v>
      </c>
      <c r="J32" s="18">
        <f t="shared" si="3"/>
        <v>7748463</v>
      </c>
      <c r="K32" s="18">
        <f t="shared" si="3"/>
        <v>20463118</v>
      </c>
      <c r="L32" s="18">
        <f t="shared" si="3"/>
        <v>1745258</v>
      </c>
      <c r="M32" s="18">
        <f t="shared" si="3"/>
        <v>12616985</v>
      </c>
      <c r="N32" s="18">
        <f t="shared" si="3"/>
        <v>13969642</v>
      </c>
      <c r="O32" s="30">
        <f t="shared" si="3"/>
        <v>526554</v>
      </c>
      <c r="P32" s="30">
        <f t="shared" si="3"/>
        <v>14459933</v>
      </c>
      <c r="Q32" s="30">
        <f t="shared" si="3"/>
        <v>2492796</v>
      </c>
      <c r="R32" s="30">
        <f t="shared" si="3"/>
        <v>6662352</v>
      </c>
      <c r="S32" s="30">
        <f t="shared" si="3"/>
        <v>7580218</v>
      </c>
      <c r="T32" s="30">
        <f t="shared" si="3"/>
        <v>214110</v>
      </c>
      <c r="U32" s="30">
        <f t="shared" si="3"/>
        <v>232404</v>
      </c>
      <c r="V32" s="31">
        <f t="shared" si="3"/>
        <v>196899480</v>
      </c>
    </row>
    <row r="33" spans="1:22" s="20" customFormat="1" ht="33.75" x14ac:dyDescent="0.25">
      <c r="A33" s="21" t="s">
        <v>28</v>
      </c>
      <c r="B33" s="22" t="s">
        <v>68</v>
      </c>
      <c r="C33" s="23">
        <v>272977</v>
      </c>
      <c r="D33" s="23">
        <v>1376277</v>
      </c>
      <c r="E33" s="23">
        <v>3177749</v>
      </c>
      <c r="F33" s="23">
        <v>10127589</v>
      </c>
      <c r="G33" s="23">
        <v>740445</v>
      </c>
      <c r="H33" s="23">
        <v>104119</v>
      </c>
      <c r="I33" s="23">
        <v>57823</v>
      </c>
      <c r="J33" s="23">
        <v>1155395</v>
      </c>
      <c r="K33" s="23">
        <v>2283353</v>
      </c>
      <c r="L33" s="23">
        <v>255888</v>
      </c>
      <c r="M33" s="23">
        <v>1909042</v>
      </c>
      <c r="N33" s="23">
        <v>2055840</v>
      </c>
      <c r="O33" s="24">
        <v>78113</v>
      </c>
      <c r="P33" s="24">
        <v>2136746</v>
      </c>
      <c r="Q33" s="24">
        <v>364704</v>
      </c>
      <c r="R33" s="24">
        <v>978629</v>
      </c>
      <c r="S33" s="24">
        <v>1115537</v>
      </c>
      <c r="T33" s="24">
        <v>85642</v>
      </c>
      <c r="U33" s="24">
        <v>92959</v>
      </c>
      <c r="V33" s="28">
        <v>28368827</v>
      </c>
    </row>
    <row r="34" spans="1:22" s="20" customFormat="1" x14ac:dyDescent="0.25">
      <c r="A34" s="33"/>
      <c r="B34" s="22" t="s">
        <v>58</v>
      </c>
      <c r="C34" s="23">
        <v>577717</v>
      </c>
      <c r="D34" s="23">
        <v>2957756</v>
      </c>
      <c r="E34" s="23">
        <v>7386816</v>
      </c>
      <c r="F34" s="23">
        <v>21412267</v>
      </c>
      <c r="G34" s="23">
        <v>1574033</v>
      </c>
      <c r="H34" s="23">
        <v>242028</v>
      </c>
      <c r="I34" s="23">
        <v>122016</v>
      </c>
      <c r="J34" s="23">
        <v>2429985</v>
      </c>
      <c r="K34" s="23">
        <v>7377368</v>
      </c>
      <c r="L34" s="23">
        <v>552771</v>
      </c>
      <c r="M34" s="23">
        <v>3922194</v>
      </c>
      <c r="N34" s="23">
        <v>4415023</v>
      </c>
      <c r="O34" s="24">
        <v>165638</v>
      </c>
      <c r="P34" s="24">
        <v>4559036</v>
      </c>
      <c r="Q34" s="24">
        <v>790519</v>
      </c>
      <c r="R34" s="24">
        <v>2107891</v>
      </c>
      <c r="S34" s="24">
        <v>2395689</v>
      </c>
      <c r="T34" s="24">
        <v>0</v>
      </c>
      <c r="U34" s="24">
        <v>0</v>
      </c>
      <c r="V34" s="28">
        <v>62988747</v>
      </c>
    </row>
    <row r="35" spans="1:22" s="20" customFormat="1" ht="45" x14ac:dyDescent="0.25">
      <c r="A35" s="26"/>
      <c r="B35" s="27" t="s">
        <v>64</v>
      </c>
      <c r="C35" s="23">
        <v>850694</v>
      </c>
      <c r="D35" s="23">
        <v>4334033</v>
      </c>
      <c r="E35" s="23">
        <v>10564565</v>
      </c>
      <c r="F35" s="23">
        <v>31539856</v>
      </c>
      <c r="G35" s="23">
        <v>2314478</v>
      </c>
      <c r="H35" s="23">
        <v>346147</v>
      </c>
      <c r="I35" s="23">
        <v>179839</v>
      </c>
      <c r="J35" s="23">
        <v>3585380</v>
      </c>
      <c r="K35" s="23">
        <v>9660721</v>
      </c>
      <c r="L35" s="23">
        <v>808659</v>
      </c>
      <c r="M35" s="23">
        <v>5831236</v>
      </c>
      <c r="N35" s="23">
        <v>6470863</v>
      </c>
      <c r="O35" s="24">
        <v>243751</v>
      </c>
      <c r="P35" s="24">
        <v>6695782</v>
      </c>
      <c r="Q35" s="24">
        <v>1155223</v>
      </c>
      <c r="R35" s="24">
        <v>3086520</v>
      </c>
      <c r="S35" s="24">
        <v>3511226</v>
      </c>
      <c r="T35" s="24">
        <v>85642</v>
      </c>
      <c r="U35" s="24">
        <v>92959</v>
      </c>
      <c r="V35" s="28">
        <v>91357574</v>
      </c>
    </row>
    <row r="36" spans="1:22" s="20" customFormat="1" ht="45" x14ac:dyDescent="0.25">
      <c r="A36" s="21" t="s">
        <v>29</v>
      </c>
      <c r="B36" s="22" t="s">
        <v>68</v>
      </c>
      <c r="C36" s="23">
        <v>204734</v>
      </c>
      <c r="D36" s="23">
        <v>1032209</v>
      </c>
      <c r="E36" s="23">
        <v>2383313</v>
      </c>
      <c r="F36" s="23">
        <v>7595693</v>
      </c>
      <c r="G36" s="23">
        <v>555333</v>
      </c>
      <c r="H36" s="23">
        <v>78091</v>
      </c>
      <c r="I36" s="23">
        <v>43368</v>
      </c>
      <c r="J36" s="23">
        <v>866544</v>
      </c>
      <c r="K36" s="23">
        <v>1712515</v>
      </c>
      <c r="L36" s="23">
        <v>191914</v>
      </c>
      <c r="M36" s="23">
        <v>1431782</v>
      </c>
      <c r="N36" s="23">
        <v>1541880</v>
      </c>
      <c r="O36" s="24">
        <v>58584</v>
      </c>
      <c r="P36" s="24">
        <v>1602560</v>
      </c>
      <c r="Q36" s="24">
        <v>273528</v>
      </c>
      <c r="R36" s="24">
        <v>733971</v>
      </c>
      <c r="S36" s="24">
        <v>836651</v>
      </c>
      <c r="T36" s="24">
        <v>64231</v>
      </c>
      <c r="U36" s="24">
        <v>69720</v>
      </c>
      <c r="V36" s="28">
        <v>21276621</v>
      </c>
    </row>
    <row r="37" spans="1:22" s="20" customFormat="1" x14ac:dyDescent="0.25">
      <c r="A37" s="33"/>
      <c r="B37" s="22" t="s">
        <v>58</v>
      </c>
      <c r="C37" s="23">
        <v>385143</v>
      </c>
      <c r="D37" s="23">
        <v>1971837</v>
      </c>
      <c r="E37" s="23">
        <v>4924544</v>
      </c>
      <c r="F37" s="23">
        <v>14274845</v>
      </c>
      <c r="G37" s="23">
        <v>1049356</v>
      </c>
      <c r="H37" s="23">
        <v>161352</v>
      </c>
      <c r="I37" s="23">
        <v>81344</v>
      </c>
      <c r="J37" s="23">
        <v>1619990</v>
      </c>
      <c r="K37" s="23">
        <v>4918245</v>
      </c>
      <c r="L37" s="23">
        <v>368514</v>
      </c>
      <c r="M37" s="23">
        <v>2614796</v>
      </c>
      <c r="N37" s="23">
        <v>2943349</v>
      </c>
      <c r="O37" s="24">
        <v>110426</v>
      </c>
      <c r="P37" s="24">
        <v>3039357</v>
      </c>
      <c r="Q37" s="24">
        <v>527013</v>
      </c>
      <c r="R37" s="24">
        <v>1405261</v>
      </c>
      <c r="S37" s="24">
        <v>1597126</v>
      </c>
      <c r="T37" s="24">
        <v>0</v>
      </c>
      <c r="U37" s="24">
        <v>0</v>
      </c>
      <c r="V37" s="28">
        <v>41992498</v>
      </c>
    </row>
    <row r="38" spans="1:22" s="20" customFormat="1" ht="78.75" x14ac:dyDescent="0.25">
      <c r="A38" s="26"/>
      <c r="B38" s="27" t="s">
        <v>65</v>
      </c>
      <c r="C38" s="23">
        <v>589877</v>
      </c>
      <c r="D38" s="23">
        <v>3004046</v>
      </c>
      <c r="E38" s="23">
        <v>7307857</v>
      </c>
      <c r="F38" s="23">
        <v>21870538</v>
      </c>
      <c r="G38" s="23">
        <v>1604689</v>
      </c>
      <c r="H38" s="23">
        <v>239443</v>
      </c>
      <c r="I38" s="23">
        <v>124712</v>
      </c>
      <c r="J38" s="23">
        <v>2486534</v>
      </c>
      <c r="K38" s="23">
        <v>6630760</v>
      </c>
      <c r="L38" s="23">
        <v>560428</v>
      </c>
      <c r="M38" s="23">
        <v>4046578</v>
      </c>
      <c r="N38" s="23">
        <v>4485229</v>
      </c>
      <c r="O38" s="24">
        <v>169010</v>
      </c>
      <c r="P38" s="24">
        <v>4641917</v>
      </c>
      <c r="Q38" s="24">
        <v>800541</v>
      </c>
      <c r="R38" s="24">
        <v>2139232</v>
      </c>
      <c r="S38" s="24">
        <v>2433777</v>
      </c>
      <c r="T38" s="24">
        <v>64231</v>
      </c>
      <c r="U38" s="24">
        <v>69720</v>
      </c>
      <c r="V38" s="28">
        <v>63269119</v>
      </c>
    </row>
    <row r="39" spans="1:22" s="20" customFormat="1" ht="33.75" x14ac:dyDescent="0.25">
      <c r="A39" s="21" t="s">
        <v>31</v>
      </c>
      <c r="B39" s="22" t="s">
        <v>68</v>
      </c>
      <c r="C39" s="23">
        <v>204745</v>
      </c>
      <c r="D39" s="23">
        <v>1032209</v>
      </c>
      <c r="E39" s="23">
        <v>2383290</v>
      </c>
      <c r="F39" s="23">
        <v>7595634</v>
      </c>
      <c r="G39" s="23">
        <v>555327</v>
      </c>
      <c r="H39" s="23">
        <v>78088</v>
      </c>
      <c r="I39" s="23">
        <v>43368</v>
      </c>
      <c r="J39" s="23">
        <v>866554</v>
      </c>
      <c r="K39" s="23">
        <v>1712514</v>
      </c>
      <c r="L39" s="23">
        <v>191914</v>
      </c>
      <c r="M39" s="23">
        <v>1431773</v>
      </c>
      <c r="N39" s="23">
        <v>1541876</v>
      </c>
      <c r="O39" s="24">
        <v>58580</v>
      </c>
      <c r="P39" s="24">
        <v>1602555</v>
      </c>
      <c r="Q39" s="24">
        <v>273526</v>
      </c>
      <c r="R39" s="24">
        <v>733970</v>
      </c>
      <c r="S39" s="24">
        <v>836652</v>
      </c>
      <c r="T39" s="24">
        <v>64237</v>
      </c>
      <c r="U39" s="24">
        <v>69725</v>
      </c>
      <c r="V39" s="28">
        <v>21276537</v>
      </c>
    </row>
    <row r="40" spans="1:22" s="20" customFormat="1" x14ac:dyDescent="0.25">
      <c r="A40" s="33"/>
      <c r="B40" s="22" t="s">
        <v>58</v>
      </c>
      <c r="C40" s="23">
        <v>192572</v>
      </c>
      <c r="D40" s="23">
        <v>985919</v>
      </c>
      <c r="E40" s="23">
        <v>2462272</v>
      </c>
      <c r="F40" s="23">
        <v>7137423</v>
      </c>
      <c r="G40" s="23">
        <v>524678</v>
      </c>
      <c r="H40" s="23">
        <v>80676</v>
      </c>
      <c r="I40" s="23">
        <v>40672</v>
      </c>
      <c r="J40" s="23">
        <v>809995</v>
      </c>
      <c r="K40" s="23">
        <v>2459123</v>
      </c>
      <c r="L40" s="23">
        <v>184257</v>
      </c>
      <c r="M40" s="23">
        <v>1307398</v>
      </c>
      <c r="N40" s="23">
        <v>1471674</v>
      </c>
      <c r="O40" s="24">
        <v>55213</v>
      </c>
      <c r="P40" s="24">
        <v>1519679</v>
      </c>
      <c r="Q40" s="24">
        <v>263506</v>
      </c>
      <c r="R40" s="24">
        <v>702630</v>
      </c>
      <c r="S40" s="24">
        <v>798563</v>
      </c>
      <c r="T40" s="24">
        <v>0</v>
      </c>
      <c r="U40" s="24">
        <v>0</v>
      </c>
      <c r="V40" s="28">
        <v>20996250</v>
      </c>
    </row>
    <row r="41" spans="1:22" s="20" customFormat="1" ht="33.75" x14ac:dyDescent="0.25">
      <c r="A41" s="26"/>
      <c r="B41" s="27" t="s">
        <v>67</v>
      </c>
      <c r="C41" s="23">
        <v>397317</v>
      </c>
      <c r="D41" s="23">
        <v>2018128</v>
      </c>
      <c r="E41" s="23">
        <v>4845562</v>
      </c>
      <c r="F41" s="23">
        <v>14733057</v>
      </c>
      <c r="G41" s="23">
        <v>1080005</v>
      </c>
      <c r="H41" s="23">
        <v>158764</v>
      </c>
      <c r="I41" s="23">
        <v>84040</v>
      </c>
      <c r="J41" s="23">
        <v>1676549</v>
      </c>
      <c r="K41" s="23">
        <v>4171637</v>
      </c>
      <c r="L41" s="23">
        <v>376171</v>
      </c>
      <c r="M41" s="23">
        <v>2739171</v>
      </c>
      <c r="N41" s="23">
        <v>3013550</v>
      </c>
      <c r="O41" s="24">
        <v>113793</v>
      </c>
      <c r="P41" s="24">
        <v>3122234</v>
      </c>
      <c r="Q41" s="24">
        <v>537032</v>
      </c>
      <c r="R41" s="24">
        <v>1436600</v>
      </c>
      <c r="S41" s="24">
        <v>1635215</v>
      </c>
      <c r="T41" s="24">
        <v>64237</v>
      </c>
      <c r="U41" s="24">
        <v>69725</v>
      </c>
      <c r="V41" s="28">
        <v>42272787</v>
      </c>
    </row>
    <row r="42" spans="1:22" s="40" customFormat="1" ht="15.75" thickBot="1" x14ac:dyDescent="0.3">
      <c r="A42" s="35" t="s">
        <v>36</v>
      </c>
      <c r="B42" s="36"/>
      <c r="C42" s="37">
        <v>26905614.91</v>
      </c>
      <c r="D42" s="37">
        <v>138836713.91000003</v>
      </c>
      <c r="E42" s="37">
        <v>246390893.91</v>
      </c>
      <c r="F42" s="37">
        <v>743451219.90999997</v>
      </c>
      <c r="G42" s="37">
        <v>32205278.91</v>
      </c>
      <c r="H42" s="37">
        <v>9952158.9100000001</v>
      </c>
      <c r="I42" s="37">
        <v>5480238.9100000001</v>
      </c>
      <c r="J42" s="37">
        <v>78339580.909999996</v>
      </c>
      <c r="K42" s="37">
        <v>211344169.91</v>
      </c>
      <c r="L42" s="37">
        <v>24060265.909999996</v>
      </c>
      <c r="M42" s="37">
        <v>135746558.91</v>
      </c>
      <c r="N42" s="37">
        <v>333823799.91000003</v>
      </c>
      <c r="O42" s="38">
        <v>7862979.9100000001</v>
      </c>
      <c r="P42" s="38">
        <v>83292947.909999996</v>
      </c>
      <c r="Q42" s="38">
        <v>75168503.909999996</v>
      </c>
      <c r="R42" s="38">
        <v>99014471.909999996</v>
      </c>
      <c r="S42" s="38">
        <v>94107585.909999996</v>
      </c>
      <c r="T42" s="38">
        <v>1561594.91</v>
      </c>
      <c r="U42" s="38">
        <v>3465853.91</v>
      </c>
      <c r="V42" s="39">
        <v>2351010433.29</v>
      </c>
    </row>
    <row r="43" spans="1:22" s="42" customFormat="1" x14ac:dyDescent="0.25">
      <c r="A43" s="41"/>
    </row>
    <row r="44" spans="1:22" s="42" customFormat="1" x14ac:dyDescent="0.25">
      <c r="A44" s="41"/>
    </row>
    <row r="45" spans="1:22" s="42" customFormat="1" x14ac:dyDescent="0.25">
      <c r="A45" s="41"/>
    </row>
    <row r="46" spans="1:22" s="42" customFormat="1" x14ac:dyDescent="0.25">
      <c r="A46" s="41"/>
    </row>
    <row r="47" spans="1:22" s="42" customFormat="1" x14ac:dyDescent="0.25">
      <c r="A47" s="41"/>
    </row>
    <row r="48" spans="1:22" s="42" customFormat="1" x14ac:dyDescent="0.25">
      <c r="A48" s="41"/>
    </row>
    <row r="49" spans="1:1" s="42" customFormat="1" x14ac:dyDescent="0.25">
      <c r="A49" s="41"/>
    </row>
    <row r="50" spans="1:1" s="42" customFormat="1" x14ac:dyDescent="0.25">
      <c r="A50" s="41"/>
    </row>
    <row r="51" spans="1:1" s="42" customFormat="1" x14ac:dyDescent="0.25">
      <c r="A51" s="41"/>
    </row>
    <row r="52" spans="1:1" s="42" customFormat="1" x14ac:dyDescent="0.25">
      <c r="A52" s="41"/>
    </row>
    <row r="53" spans="1:1" s="42" customFormat="1" x14ac:dyDescent="0.25">
      <c r="A53" s="41"/>
    </row>
    <row r="54" spans="1:1" s="42" customFormat="1" x14ac:dyDescent="0.25">
      <c r="A54" s="41"/>
    </row>
    <row r="55" spans="1:1" s="42" customFormat="1" x14ac:dyDescent="0.25">
      <c r="A55" s="41"/>
    </row>
    <row r="56" spans="1:1" s="42" customFormat="1" x14ac:dyDescent="0.25">
      <c r="A56" s="41"/>
    </row>
    <row r="57" spans="1:1" s="42" customFormat="1" x14ac:dyDescent="0.25">
      <c r="A57" s="41"/>
    </row>
    <row r="58" spans="1:1" s="42" customFormat="1" x14ac:dyDescent="0.25">
      <c r="A58" s="41"/>
    </row>
    <row r="59" spans="1:1" s="42" customFormat="1" x14ac:dyDescent="0.25">
      <c r="A59" s="41"/>
    </row>
    <row r="60" spans="1:1" s="42" customFormat="1" x14ac:dyDescent="0.25">
      <c r="A60" s="41"/>
    </row>
    <row r="61" spans="1:1" s="42" customFormat="1" x14ac:dyDescent="0.25">
      <c r="A61" s="41"/>
    </row>
    <row r="62" spans="1:1" s="42" customFormat="1" x14ac:dyDescent="0.25">
      <c r="A62" s="41"/>
    </row>
    <row r="63" spans="1:1" s="42" customFormat="1" x14ac:dyDescent="0.25">
      <c r="A63" s="41"/>
    </row>
    <row r="64" spans="1:1" s="42" customFormat="1" x14ac:dyDescent="0.25">
      <c r="A64" s="41"/>
    </row>
    <row r="65" spans="1:1" s="42" customFormat="1" x14ac:dyDescent="0.25">
      <c r="A65" s="41"/>
    </row>
    <row r="66" spans="1:1" s="42" customFormat="1" x14ac:dyDescent="0.25">
      <c r="A66" s="41"/>
    </row>
    <row r="67" spans="1:1" s="42" customFormat="1" x14ac:dyDescent="0.25">
      <c r="A67" s="41"/>
    </row>
    <row r="68" spans="1:1" s="42" customFormat="1" x14ac:dyDescent="0.25">
      <c r="A68" s="41"/>
    </row>
    <row r="69" spans="1:1" s="42" customFormat="1" x14ac:dyDescent="0.25">
      <c r="A69" s="41"/>
    </row>
    <row r="70" spans="1:1" s="42" customFormat="1" x14ac:dyDescent="0.25">
      <c r="A70" s="41"/>
    </row>
    <row r="71" spans="1:1" s="42" customFormat="1" x14ac:dyDescent="0.25">
      <c r="A71" s="41"/>
    </row>
    <row r="72" spans="1:1" s="42" customFormat="1" x14ac:dyDescent="0.25">
      <c r="A72" s="41"/>
    </row>
    <row r="73" spans="1:1" s="42" customFormat="1" x14ac:dyDescent="0.25">
      <c r="A73" s="41"/>
    </row>
    <row r="74" spans="1:1" s="42" customFormat="1" x14ac:dyDescent="0.25">
      <c r="A74" s="41"/>
    </row>
    <row r="75" spans="1:1" s="42" customFormat="1" x14ac:dyDescent="0.25">
      <c r="A75" s="41"/>
    </row>
    <row r="76" spans="1:1" s="42" customFormat="1" x14ac:dyDescent="0.25">
      <c r="A76" s="41"/>
    </row>
    <row r="77" spans="1:1" s="42" customFormat="1" x14ac:dyDescent="0.25">
      <c r="A77" s="41"/>
    </row>
    <row r="78" spans="1:1" s="42" customFormat="1" x14ac:dyDescent="0.25">
      <c r="A78" s="41"/>
    </row>
    <row r="79" spans="1:1" s="42" customFormat="1" x14ac:dyDescent="0.25">
      <c r="A79" s="41"/>
    </row>
    <row r="80" spans="1:1" s="42" customFormat="1" x14ac:dyDescent="0.25">
      <c r="A80" s="41"/>
    </row>
    <row r="81" spans="1:1" s="42" customFormat="1" x14ac:dyDescent="0.25">
      <c r="A81" s="41"/>
    </row>
    <row r="82" spans="1:1" s="42" customFormat="1" x14ac:dyDescent="0.25">
      <c r="A82" s="41"/>
    </row>
    <row r="83" spans="1:1" s="42" customFormat="1" x14ac:dyDescent="0.25">
      <c r="A83" s="41"/>
    </row>
    <row r="84" spans="1:1" s="42" customFormat="1" x14ac:dyDescent="0.25">
      <c r="A84" s="41"/>
    </row>
    <row r="85" spans="1:1" s="42" customFormat="1" x14ac:dyDescent="0.25">
      <c r="A85" s="41"/>
    </row>
    <row r="86" spans="1:1" s="42" customFormat="1" x14ac:dyDescent="0.25">
      <c r="A86" s="41"/>
    </row>
    <row r="87" spans="1:1" s="42" customFormat="1" x14ac:dyDescent="0.25">
      <c r="A87" s="41"/>
    </row>
    <row r="88" spans="1:1" s="42" customFormat="1" x14ac:dyDescent="0.25">
      <c r="A88" s="41"/>
    </row>
    <row r="89" spans="1:1" s="42" customFormat="1" x14ac:dyDescent="0.25">
      <c r="A89" s="41"/>
    </row>
    <row r="90" spans="1:1" s="42" customFormat="1" x14ac:dyDescent="0.25">
      <c r="A90" s="41"/>
    </row>
    <row r="91" spans="1:1" s="42" customFormat="1" x14ac:dyDescent="0.25">
      <c r="A91" s="41"/>
    </row>
    <row r="92" spans="1:1" s="42" customFormat="1" x14ac:dyDescent="0.25">
      <c r="A92" s="41"/>
    </row>
    <row r="93" spans="1:1" s="42" customFormat="1" x14ac:dyDescent="0.25">
      <c r="A93" s="41"/>
    </row>
    <row r="94" spans="1:1" s="42" customFormat="1" x14ac:dyDescent="0.25">
      <c r="A94" s="41"/>
    </row>
    <row r="95" spans="1:1" s="42" customFormat="1" x14ac:dyDescent="0.25">
      <c r="A95" s="41"/>
    </row>
    <row r="96" spans="1:1" s="42" customFormat="1" x14ac:dyDescent="0.25">
      <c r="A96" s="41"/>
    </row>
    <row r="97" spans="1:1" s="42" customFormat="1" x14ac:dyDescent="0.25">
      <c r="A97" s="41"/>
    </row>
    <row r="98" spans="1:1" s="42" customFormat="1" x14ac:dyDescent="0.25">
      <c r="A98" s="41"/>
    </row>
    <row r="99" spans="1:1" s="42" customFormat="1" x14ac:dyDescent="0.25">
      <c r="A99" s="41"/>
    </row>
    <row r="100" spans="1:1" s="42" customFormat="1" x14ac:dyDescent="0.25">
      <c r="A100" s="41"/>
    </row>
    <row r="101" spans="1:1" s="42" customFormat="1" x14ac:dyDescent="0.25">
      <c r="A101" s="41"/>
    </row>
    <row r="102" spans="1:1" s="42" customFormat="1" x14ac:dyDescent="0.25">
      <c r="A102" s="41"/>
    </row>
    <row r="103" spans="1:1" s="42" customFormat="1" x14ac:dyDescent="0.25">
      <c r="A103" s="41"/>
    </row>
    <row r="104" spans="1:1" s="42" customFormat="1" x14ac:dyDescent="0.25">
      <c r="A104" s="41"/>
    </row>
    <row r="105" spans="1:1" s="42" customFormat="1" x14ac:dyDescent="0.25">
      <c r="A105" s="41"/>
    </row>
  </sheetData>
  <pageMargins left="0.31496062992125984" right="0.27559055118110237" top="0.35433070866141736" bottom="0.62992125984251968" header="0.31496062992125984" footer="0.31496062992125984"/>
  <pageSetup paperSize="9" scale="61" fitToHeight="0" orientation="portrait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6"/>
  <sheetViews>
    <sheetView tabSelected="1" workbookViewId="0"/>
  </sheetViews>
  <sheetFormatPr baseColWidth="10" defaultRowHeight="15" x14ac:dyDescent="0.25"/>
  <cols>
    <col min="1" max="1" width="37.140625" style="46" customWidth="1"/>
    <col min="2" max="2" width="22" style="2" customWidth="1"/>
    <col min="3" max="5" width="14.85546875" customWidth="1"/>
  </cols>
  <sheetData>
    <row r="1" spans="1:22" ht="15.75" x14ac:dyDescent="0.25">
      <c r="A1" s="43"/>
      <c r="B1" s="44"/>
      <c r="C1" s="43"/>
      <c r="D1" s="43"/>
      <c r="E1" s="43"/>
    </row>
    <row r="2" spans="1:22" x14ac:dyDescent="0.25">
      <c r="A2" s="1" t="s">
        <v>50</v>
      </c>
      <c r="B2" s="1"/>
      <c r="C2" s="1"/>
      <c r="D2" s="1"/>
      <c r="E2" s="1"/>
      <c r="F2" s="45"/>
    </row>
    <row r="3" spans="1:22" x14ac:dyDescent="0.25">
      <c r="C3" s="3" t="s">
        <v>0</v>
      </c>
    </row>
    <row r="5" spans="1:22" s="47" customFormat="1" ht="15.75" x14ac:dyDescent="0.25">
      <c r="A5"/>
      <c r="B5" s="2"/>
    </row>
    <row r="6" spans="1:22" ht="15.75" thickBot="1" x14ac:dyDescent="0.3"/>
    <row r="7" spans="1:22" x14ac:dyDescent="0.25">
      <c r="A7" s="48" t="s">
        <v>69</v>
      </c>
      <c r="B7" s="49"/>
      <c r="C7" s="50" t="s">
        <v>1</v>
      </c>
      <c r="D7" s="51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4"/>
    </row>
    <row r="8" spans="1:22" s="59" customFormat="1" ht="22.5" x14ac:dyDescent="0.25">
      <c r="A8" s="55"/>
      <c r="B8" s="56" t="s">
        <v>54</v>
      </c>
      <c r="C8" s="57" t="s">
        <v>2</v>
      </c>
      <c r="D8" s="57" t="s">
        <v>3</v>
      </c>
      <c r="E8" s="57" t="s">
        <v>4</v>
      </c>
      <c r="F8" s="57" t="s">
        <v>5</v>
      </c>
      <c r="G8" s="57" t="s">
        <v>6</v>
      </c>
      <c r="H8" s="57" t="s">
        <v>7</v>
      </c>
      <c r="I8" s="57" t="s">
        <v>8</v>
      </c>
      <c r="J8" s="57" t="s">
        <v>9</v>
      </c>
      <c r="K8" s="57" t="s">
        <v>10</v>
      </c>
      <c r="L8" s="57" t="s">
        <v>11</v>
      </c>
      <c r="M8" s="57" t="s">
        <v>12</v>
      </c>
      <c r="N8" s="57" t="s">
        <v>13</v>
      </c>
      <c r="O8" s="57" t="s">
        <v>14</v>
      </c>
      <c r="P8" s="57" t="s">
        <v>15</v>
      </c>
      <c r="Q8" s="57" t="s">
        <v>16</v>
      </c>
      <c r="R8" s="57" t="s">
        <v>17</v>
      </c>
      <c r="S8" s="57" t="s">
        <v>18</v>
      </c>
      <c r="T8" s="57" t="s">
        <v>19</v>
      </c>
      <c r="U8" s="57" t="s">
        <v>20</v>
      </c>
      <c r="V8" s="58" t="s">
        <v>55</v>
      </c>
    </row>
    <row r="9" spans="1:22" s="59" customFormat="1" x14ac:dyDescent="0.25">
      <c r="A9" s="60" t="s">
        <v>49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3"/>
    </row>
    <row r="10" spans="1:22" s="59" customFormat="1" ht="33.75" x14ac:dyDescent="0.25">
      <c r="A10" s="21" t="s">
        <v>40</v>
      </c>
      <c r="B10" s="64" t="s">
        <v>68</v>
      </c>
      <c r="C10" s="62">
        <v>37506.316375732422</v>
      </c>
      <c r="D10" s="62">
        <v>194331.30346679687</v>
      </c>
      <c r="E10" s="62">
        <v>308427.76928710937</v>
      </c>
      <c r="F10" s="62">
        <v>923520.02563476563</v>
      </c>
      <c r="G10" s="62">
        <v>28446.042297363281</v>
      </c>
      <c r="H10" s="62">
        <v>12758.117111206055</v>
      </c>
      <c r="I10" s="62">
        <v>7664.9140243530273</v>
      </c>
      <c r="J10" s="62">
        <v>96658.743713378906</v>
      </c>
      <c r="K10" s="62">
        <v>276988.3408203125</v>
      </c>
      <c r="L10" s="62">
        <v>31925.878952026367</v>
      </c>
      <c r="M10" s="62">
        <v>171256.25775146484</v>
      </c>
      <c r="N10" s="62">
        <v>848017.22973632813</v>
      </c>
      <c r="O10" s="62">
        <v>10182.642295837402</v>
      </c>
      <c r="P10" s="62">
        <v>64634.958435058594</v>
      </c>
      <c r="Q10" s="62">
        <v>682519.55685424805</v>
      </c>
      <c r="R10" s="62">
        <v>133562.42639160156</v>
      </c>
      <c r="S10" s="62">
        <v>126857.49194335938</v>
      </c>
      <c r="T10" s="62">
        <v>602.33309936523437</v>
      </c>
      <c r="U10" s="62">
        <v>2571.4624557495117</v>
      </c>
      <c r="V10" s="65">
        <v>3958431.8106460571</v>
      </c>
    </row>
    <row r="11" spans="1:22" s="59" customFormat="1" x14ac:dyDescent="0.25">
      <c r="A11" s="66"/>
      <c r="B11" s="64" t="s">
        <v>58</v>
      </c>
      <c r="C11" s="62">
        <v>1618.4970703125</v>
      </c>
      <c r="D11" s="62">
        <v>8286.267578125</v>
      </c>
      <c r="E11" s="62">
        <v>12934.033203125</v>
      </c>
      <c r="F11" s="62">
        <v>37492.0625</v>
      </c>
      <c r="G11" s="62">
        <v>2756.07177734375</v>
      </c>
      <c r="H11" s="62">
        <v>678.05023193359375</v>
      </c>
      <c r="I11" s="62">
        <v>341.83279418945312</v>
      </c>
      <c r="J11" s="62">
        <v>4254.81103515625</v>
      </c>
      <c r="K11" s="62">
        <v>20667.984375</v>
      </c>
      <c r="L11" s="62">
        <v>1548.6102294921875</v>
      </c>
      <c r="M11" s="62">
        <v>6867.6123046875</v>
      </c>
      <c r="N11" s="62">
        <v>7275.80029296875</v>
      </c>
      <c r="O11" s="62">
        <v>464.04238891601562</v>
      </c>
      <c r="P11" s="62">
        <v>7982.69775390625</v>
      </c>
      <c r="Q11" s="62">
        <v>2214.671630859375</v>
      </c>
      <c r="R11" s="62">
        <v>5905.33984375</v>
      </c>
      <c r="S11" s="62">
        <v>6711.6162109375</v>
      </c>
      <c r="T11" s="62">
        <v>0</v>
      </c>
      <c r="U11" s="62">
        <v>0</v>
      </c>
      <c r="V11" s="65">
        <v>128000.00122070313</v>
      </c>
    </row>
    <row r="12" spans="1:22" s="59" customFormat="1" ht="45" x14ac:dyDescent="0.25">
      <c r="A12" s="67"/>
      <c r="B12" s="27" t="s">
        <v>70</v>
      </c>
      <c r="C12" s="62">
        <v>39124.813446044922</v>
      </c>
      <c r="D12" s="62">
        <v>202617.57104492188</v>
      </c>
      <c r="E12" s="62">
        <v>321361.80249023437</v>
      </c>
      <c r="F12" s="62">
        <v>961012.08813476563</v>
      </c>
      <c r="G12" s="62">
        <v>31202.114074707031</v>
      </c>
      <c r="H12" s="62">
        <v>13436.167343139648</v>
      </c>
      <c r="I12" s="62">
        <v>8006.7468185424805</v>
      </c>
      <c r="J12" s="62">
        <v>100913.55474853516</v>
      </c>
      <c r="K12" s="62">
        <v>297656.3251953125</v>
      </c>
      <c r="L12" s="62">
        <v>33474.489181518555</v>
      </c>
      <c r="M12" s="62">
        <v>178123.87005615234</v>
      </c>
      <c r="N12" s="62">
        <v>855293.03002929688</v>
      </c>
      <c r="O12" s="62">
        <v>10646.684684753418</v>
      </c>
      <c r="P12" s="62">
        <v>72617.656188964844</v>
      </c>
      <c r="Q12" s="62">
        <v>684734.22848510742</v>
      </c>
      <c r="R12" s="62">
        <v>139467.76623535156</v>
      </c>
      <c r="S12" s="62">
        <v>133569.10815429687</v>
      </c>
      <c r="T12" s="62">
        <v>602.33309936523437</v>
      </c>
      <c r="U12" s="62">
        <v>2571.4624557495117</v>
      </c>
      <c r="V12" s="65">
        <v>4086431.8118667603</v>
      </c>
    </row>
    <row r="13" spans="1:22" s="59" customFormat="1" x14ac:dyDescent="0.25">
      <c r="A13" s="68" t="s">
        <v>32</v>
      </c>
      <c r="B13" s="64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5"/>
    </row>
    <row r="14" spans="1:22" ht="33.75" x14ac:dyDescent="0.25">
      <c r="A14" s="21" t="s">
        <v>44</v>
      </c>
      <c r="B14" s="64" t="s">
        <v>68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>
        <v>3199.39990234375</v>
      </c>
      <c r="O14" s="62"/>
      <c r="P14" s="62"/>
      <c r="Q14" s="62">
        <v>536.79998779296875</v>
      </c>
      <c r="R14" s="62"/>
      <c r="S14" s="62"/>
      <c r="T14" s="62"/>
      <c r="U14" s="62"/>
      <c r="V14" s="65">
        <v>3736.1998901367187</v>
      </c>
    </row>
    <row r="15" spans="1:22" ht="45" x14ac:dyDescent="0.25">
      <c r="A15" s="69"/>
      <c r="B15" s="27" t="s">
        <v>71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>
        <v>3199.39990234375</v>
      </c>
      <c r="O15" s="62"/>
      <c r="P15" s="62"/>
      <c r="Q15" s="62">
        <v>536.79998779296875</v>
      </c>
      <c r="R15" s="62"/>
      <c r="S15" s="62"/>
      <c r="T15" s="62"/>
      <c r="U15" s="62"/>
      <c r="V15" s="65">
        <v>3736.1998901367187</v>
      </c>
    </row>
    <row r="16" spans="1:22" s="59" customFormat="1" x14ac:dyDescent="0.25">
      <c r="A16" s="68" t="s">
        <v>33</v>
      </c>
      <c r="B16" s="64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5"/>
    </row>
    <row r="17" spans="1:22" ht="33.75" x14ac:dyDescent="0.25">
      <c r="A17" s="21" t="s">
        <v>37</v>
      </c>
      <c r="B17" s="64" t="s">
        <v>68</v>
      </c>
      <c r="C17" s="62">
        <v>0.33859658241271973</v>
      </c>
      <c r="D17" s="62">
        <v>3.3603460788726802</v>
      </c>
      <c r="E17" s="62">
        <v>3.9906024932861328</v>
      </c>
      <c r="F17" s="62">
        <v>14.925723314285278</v>
      </c>
      <c r="G17" s="62">
        <v>0.94378721714019764</v>
      </c>
      <c r="H17" s="62">
        <v>0.14511282742023468</v>
      </c>
      <c r="I17" s="62">
        <v>7.255641371011734E-2</v>
      </c>
      <c r="J17" s="62">
        <v>1.5236846208572388</v>
      </c>
      <c r="K17" s="62">
        <v>3.9171859025955196</v>
      </c>
      <c r="L17" s="62">
        <v>0.33859658241271973</v>
      </c>
      <c r="M17" s="62">
        <v>2.9478358328342442</v>
      </c>
      <c r="N17" s="62">
        <v>101.94040822982784</v>
      </c>
      <c r="O17" s="62">
        <v>9.6741877496242523E-2</v>
      </c>
      <c r="P17" s="62">
        <v>2.757143497467041</v>
      </c>
      <c r="Q17" s="62">
        <v>0.48370939493179327</v>
      </c>
      <c r="R17" s="62">
        <v>1.2818299531936648</v>
      </c>
      <c r="S17" s="62">
        <v>2.3935011625289921</v>
      </c>
      <c r="T17" s="62">
        <v>0.1209273561835289</v>
      </c>
      <c r="U17" s="62">
        <v>0.1209273561835289</v>
      </c>
      <c r="V17" s="65">
        <v>141.6992166936397</v>
      </c>
    </row>
    <row r="18" spans="1:22" ht="33.75" x14ac:dyDescent="0.25">
      <c r="A18" s="69"/>
      <c r="B18" s="27" t="s">
        <v>72</v>
      </c>
      <c r="C18" s="62">
        <v>0.33859658241271973</v>
      </c>
      <c r="D18" s="62">
        <v>3.3603460788726802</v>
      </c>
      <c r="E18" s="62">
        <v>3.9906024932861328</v>
      </c>
      <c r="F18" s="62">
        <v>14.925723314285278</v>
      </c>
      <c r="G18" s="62">
        <v>0.94378721714019764</v>
      </c>
      <c r="H18" s="62">
        <v>0.14511282742023468</v>
      </c>
      <c r="I18" s="62">
        <v>7.255641371011734E-2</v>
      </c>
      <c r="J18" s="62">
        <v>1.5236846208572388</v>
      </c>
      <c r="K18" s="62">
        <v>3.9171859025955196</v>
      </c>
      <c r="L18" s="62">
        <v>0.33859658241271973</v>
      </c>
      <c r="M18" s="62">
        <v>2.9478358328342442</v>
      </c>
      <c r="N18" s="62">
        <v>101.94040822982784</v>
      </c>
      <c r="O18" s="62">
        <v>9.6741877496242523E-2</v>
      </c>
      <c r="P18" s="62">
        <v>2.757143497467041</v>
      </c>
      <c r="Q18" s="62">
        <v>0.48370939493179327</v>
      </c>
      <c r="R18" s="62">
        <v>1.2818299531936648</v>
      </c>
      <c r="S18" s="62">
        <v>2.3935011625289921</v>
      </c>
      <c r="T18" s="62">
        <v>0.1209273561835289</v>
      </c>
      <c r="U18" s="62">
        <v>0.1209273561835289</v>
      </c>
      <c r="V18" s="65">
        <v>141.6992166936397</v>
      </c>
    </row>
    <row r="19" spans="1:22" ht="33.75" x14ac:dyDescent="0.25">
      <c r="A19" s="21" t="s">
        <v>42</v>
      </c>
      <c r="B19" s="64" t="s">
        <v>68</v>
      </c>
      <c r="C19" s="62">
        <v>8.2099914252758008</v>
      </c>
      <c r="D19" s="62">
        <v>35.553544938564308</v>
      </c>
      <c r="E19" s="62">
        <v>30.593351960182186</v>
      </c>
      <c r="F19" s="62">
        <v>130.95314556360242</v>
      </c>
      <c r="G19" s="62">
        <v>3.16927346587181</v>
      </c>
      <c r="H19" s="62">
        <v>3.8822910636663424</v>
      </c>
      <c r="I19" s="62">
        <v>1.3046302720904348</v>
      </c>
      <c r="J19" s="62">
        <v>10.847842097282411</v>
      </c>
      <c r="K19" s="62">
        <v>38.454836636781678</v>
      </c>
      <c r="L19" s="62">
        <v>9.4830226600170118</v>
      </c>
      <c r="M19" s="62">
        <v>20.518214002251618</v>
      </c>
      <c r="N19" s="62">
        <v>1.1586663722991943</v>
      </c>
      <c r="O19" s="62">
        <v>4.2855677530169496</v>
      </c>
      <c r="P19" s="62">
        <v>5.4442341327667227</v>
      </c>
      <c r="Q19" s="62">
        <v>0.21066661179065702</v>
      </c>
      <c r="R19" s="62">
        <v>30.262307047843937</v>
      </c>
      <c r="S19" s="62">
        <v>17.422750383615494</v>
      </c>
      <c r="T19" s="62">
        <v>5.2666656672954559E-2</v>
      </c>
      <c r="U19" s="62">
        <v>1.7500404044985769</v>
      </c>
      <c r="V19" s="65">
        <v>353.5570434480905</v>
      </c>
    </row>
    <row r="20" spans="1:22" ht="56.25" x14ac:dyDescent="0.25">
      <c r="A20" s="69"/>
      <c r="B20" s="27" t="s">
        <v>73</v>
      </c>
      <c r="C20" s="62">
        <v>8.2099914252758008</v>
      </c>
      <c r="D20" s="62">
        <v>35.553544938564308</v>
      </c>
      <c r="E20" s="62">
        <v>30.593351960182186</v>
      </c>
      <c r="F20" s="62">
        <v>130.95314556360242</v>
      </c>
      <c r="G20" s="62">
        <v>3.16927346587181</v>
      </c>
      <c r="H20" s="62">
        <v>3.8822910636663424</v>
      </c>
      <c r="I20" s="62">
        <v>1.3046302720904348</v>
      </c>
      <c r="J20" s="62">
        <v>10.847842097282411</v>
      </c>
      <c r="K20" s="62">
        <v>38.454836636781678</v>
      </c>
      <c r="L20" s="62">
        <v>9.4830226600170118</v>
      </c>
      <c r="M20" s="62">
        <v>20.518214002251618</v>
      </c>
      <c r="N20" s="62">
        <v>1.1586663722991943</v>
      </c>
      <c r="O20" s="62">
        <v>4.2855677530169496</v>
      </c>
      <c r="P20" s="62">
        <v>5.4442341327667227</v>
      </c>
      <c r="Q20" s="62">
        <v>0.21066661179065702</v>
      </c>
      <c r="R20" s="62">
        <v>30.262307047843937</v>
      </c>
      <c r="S20" s="62">
        <v>17.422750383615494</v>
      </c>
      <c r="T20" s="62">
        <v>5.2666656672954559E-2</v>
      </c>
      <c r="U20" s="62">
        <v>1.7500404044985769</v>
      </c>
      <c r="V20" s="65">
        <v>353.5570434480905</v>
      </c>
    </row>
    <row r="21" spans="1:22" x14ac:dyDescent="0.25">
      <c r="A21" s="68" t="s">
        <v>34</v>
      </c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2"/>
    </row>
    <row r="22" spans="1:22" ht="33.75" x14ac:dyDescent="0.25">
      <c r="A22" s="21" t="s">
        <v>38</v>
      </c>
      <c r="B22" s="64" t="s">
        <v>68</v>
      </c>
      <c r="C22" s="62">
        <v>421.00579833984375</v>
      </c>
      <c r="D22" s="62">
        <v>2804.6069335937495</v>
      </c>
      <c r="E22" s="62">
        <v>4587.7431640625</v>
      </c>
      <c r="F22" s="62">
        <v>14536.140624999998</v>
      </c>
      <c r="G22" s="62">
        <v>138.46112060546875</v>
      </c>
      <c r="H22" s="62">
        <v>117.11653900146484</v>
      </c>
      <c r="I22" s="62">
        <v>64.788726806640625</v>
      </c>
      <c r="J22" s="62">
        <v>1424.0146484374998</v>
      </c>
      <c r="K22" s="62">
        <v>4608.23095703125</v>
      </c>
      <c r="L22" s="62">
        <v>123.134765625</v>
      </c>
      <c r="M22" s="62">
        <v>2426.4326171875</v>
      </c>
      <c r="N22" s="62"/>
      <c r="O22" s="62">
        <v>85.23602294921875</v>
      </c>
      <c r="P22" s="62">
        <v>567.5133056640625</v>
      </c>
      <c r="Q22" s="62"/>
      <c r="R22" s="62"/>
      <c r="S22" s="62">
        <v>1407.5755615234375</v>
      </c>
      <c r="T22" s="62"/>
      <c r="U22" s="62"/>
      <c r="V22" s="65">
        <v>33312.000785827637</v>
      </c>
    </row>
    <row r="23" spans="1:22" ht="33.75" x14ac:dyDescent="0.25">
      <c r="A23" s="69"/>
      <c r="B23" s="27" t="s">
        <v>74</v>
      </c>
      <c r="C23" s="62">
        <v>421.00579833984375</v>
      </c>
      <c r="D23" s="62">
        <v>2804.6069335937495</v>
      </c>
      <c r="E23" s="62">
        <v>4587.7431640625</v>
      </c>
      <c r="F23" s="62">
        <v>14536.140624999998</v>
      </c>
      <c r="G23" s="62">
        <v>138.46112060546875</v>
      </c>
      <c r="H23" s="62">
        <v>117.11653900146484</v>
      </c>
      <c r="I23" s="62">
        <v>64.788726806640625</v>
      </c>
      <c r="J23" s="62">
        <v>1424.0146484374998</v>
      </c>
      <c r="K23" s="62">
        <v>4608.23095703125</v>
      </c>
      <c r="L23" s="62">
        <v>123.134765625</v>
      </c>
      <c r="M23" s="62">
        <v>2426.4326171875</v>
      </c>
      <c r="N23" s="62"/>
      <c r="O23" s="62">
        <v>85.23602294921875</v>
      </c>
      <c r="P23" s="62">
        <v>567.5133056640625</v>
      </c>
      <c r="Q23" s="62"/>
      <c r="R23" s="62"/>
      <c r="S23" s="62">
        <v>1407.5755615234375</v>
      </c>
      <c r="T23" s="62"/>
      <c r="U23" s="62"/>
      <c r="V23" s="65">
        <v>33312.000785827637</v>
      </c>
    </row>
    <row r="24" spans="1:22" ht="33.75" x14ac:dyDescent="0.25">
      <c r="A24" s="21" t="s">
        <v>39</v>
      </c>
      <c r="B24" s="64" t="s">
        <v>68</v>
      </c>
      <c r="C24" s="62">
        <v>6755961</v>
      </c>
      <c r="D24" s="62">
        <v>27616858</v>
      </c>
      <c r="E24" s="62">
        <v>52631867.999999993</v>
      </c>
      <c r="F24" s="62">
        <v>158948479.99999997</v>
      </c>
      <c r="G24" s="62">
        <v>12728059.750000002</v>
      </c>
      <c r="H24" s="62">
        <v>2670772.375</v>
      </c>
      <c r="I24" s="62">
        <v>1622927.7499999995</v>
      </c>
      <c r="J24" s="62">
        <v>18777651</v>
      </c>
      <c r="K24" s="62">
        <v>36690334</v>
      </c>
      <c r="L24" s="62">
        <v>8487627.9999999981</v>
      </c>
      <c r="M24" s="62">
        <v>32870855.000000007</v>
      </c>
      <c r="N24" s="62">
        <v>35831524</v>
      </c>
      <c r="O24" s="62">
        <v>2185216.6875</v>
      </c>
      <c r="P24" s="62">
        <v>31032428</v>
      </c>
      <c r="Q24" s="62">
        <v>4478203</v>
      </c>
      <c r="R24" s="62">
        <v>53002442.000000015</v>
      </c>
      <c r="S24" s="62">
        <v>24841043.999999996</v>
      </c>
      <c r="T24" s="62">
        <v>1063452.625</v>
      </c>
      <c r="U24" s="62">
        <v>2596314.6249999991</v>
      </c>
      <c r="V24" s="65">
        <v>514832019.8125</v>
      </c>
    </row>
    <row r="25" spans="1:22" x14ac:dyDescent="0.25">
      <c r="A25" s="66"/>
      <c r="B25" s="64" t="s">
        <v>58</v>
      </c>
      <c r="C25" s="62">
        <v>1522398.75</v>
      </c>
      <c r="D25" s="62">
        <v>7794270.5</v>
      </c>
      <c r="E25" s="62">
        <v>12166075</v>
      </c>
      <c r="F25" s="62">
        <v>35265972</v>
      </c>
      <c r="G25" s="62">
        <v>2592430</v>
      </c>
      <c r="H25" s="62">
        <v>637791</v>
      </c>
      <c r="I25" s="62">
        <v>321536.46875</v>
      </c>
      <c r="J25" s="62">
        <v>4002181.5</v>
      </c>
      <c r="K25" s="62">
        <v>19440822</v>
      </c>
      <c r="L25" s="62">
        <v>1456661.5</v>
      </c>
      <c r="M25" s="62">
        <v>6459848</v>
      </c>
      <c r="N25" s="62">
        <v>6843800</v>
      </c>
      <c r="O25" s="62">
        <v>436489.84375</v>
      </c>
      <c r="P25" s="62">
        <v>7508725</v>
      </c>
      <c r="Q25" s="62">
        <v>2083175.375</v>
      </c>
      <c r="R25" s="62">
        <v>5554710.5</v>
      </c>
      <c r="S25" s="62">
        <v>6313114</v>
      </c>
      <c r="T25" s="62"/>
      <c r="U25" s="62"/>
      <c r="V25" s="65">
        <v>120400001.4375</v>
      </c>
    </row>
    <row r="26" spans="1:22" ht="45" x14ac:dyDescent="0.25">
      <c r="A26" s="69"/>
      <c r="B26" s="27" t="s">
        <v>75</v>
      </c>
      <c r="C26" s="62">
        <v>8278359.75</v>
      </c>
      <c r="D26" s="62">
        <v>35411128.5</v>
      </c>
      <c r="E26" s="62">
        <v>64797942.999999993</v>
      </c>
      <c r="F26" s="62">
        <v>194214451.99999997</v>
      </c>
      <c r="G26" s="62">
        <v>15320489.750000002</v>
      </c>
      <c r="H26" s="62">
        <v>3308563.375</v>
      </c>
      <c r="I26" s="62">
        <v>1944464.2187499995</v>
      </c>
      <c r="J26" s="62">
        <v>22779832.5</v>
      </c>
      <c r="K26" s="62">
        <v>56131156</v>
      </c>
      <c r="L26" s="62">
        <v>9944289.4999999981</v>
      </c>
      <c r="M26" s="62">
        <v>39330703.000000007</v>
      </c>
      <c r="N26" s="62">
        <v>42675324</v>
      </c>
      <c r="O26" s="62">
        <v>2621706.53125</v>
      </c>
      <c r="P26" s="62">
        <v>38541153</v>
      </c>
      <c r="Q26" s="62">
        <v>6561378.375</v>
      </c>
      <c r="R26" s="62">
        <v>58557152.500000015</v>
      </c>
      <c r="S26" s="62">
        <v>31154157.999999996</v>
      </c>
      <c r="T26" s="62">
        <v>1063452.625</v>
      </c>
      <c r="U26" s="62">
        <v>2596314.6249999991</v>
      </c>
      <c r="V26" s="65">
        <v>635232021.25</v>
      </c>
    </row>
    <row r="27" spans="1:22" ht="33.75" x14ac:dyDescent="0.25">
      <c r="A27" s="21" t="s">
        <v>41</v>
      </c>
      <c r="B27" s="64" t="s">
        <v>68</v>
      </c>
      <c r="C27" s="62">
        <v>10.278990894556046</v>
      </c>
      <c r="D27" s="62">
        <v>52.855987727642052</v>
      </c>
      <c r="E27" s="62">
        <v>83.518705129623399</v>
      </c>
      <c r="F27" s="62">
        <v>248.31258344650266</v>
      </c>
      <c r="G27" s="62">
        <v>7.0455277562141401</v>
      </c>
      <c r="H27" s="62">
        <v>3.4768019244074817</v>
      </c>
      <c r="I27" s="62">
        <v>2.0951602123677731</v>
      </c>
      <c r="J27" s="62">
        <v>25.896846711635586</v>
      </c>
      <c r="K27" s="62">
        <v>75.41549110412592</v>
      </c>
      <c r="L27" s="62">
        <v>8.6805280148982984</v>
      </c>
      <c r="M27" s="62">
        <v>45.900913476943991</v>
      </c>
      <c r="N27" s="62">
        <v>1.705229580402374</v>
      </c>
      <c r="O27" s="62">
        <v>2.7810787707567202</v>
      </c>
      <c r="P27" s="62">
        <v>15.427971601486204</v>
      </c>
      <c r="Q27" s="62">
        <v>0.20981125533580777</v>
      </c>
      <c r="R27" s="62">
        <v>35.985592722892754</v>
      </c>
      <c r="S27" s="62">
        <v>34.176090002059922</v>
      </c>
      <c r="T27" s="62">
        <v>4.982452467083931E-2</v>
      </c>
      <c r="U27" s="62">
        <v>0.56883715838193893</v>
      </c>
      <c r="V27" s="65">
        <v>654.38197201490391</v>
      </c>
    </row>
    <row r="28" spans="1:22" x14ac:dyDescent="0.25">
      <c r="A28" s="66"/>
      <c r="B28" s="64" t="s">
        <v>58</v>
      </c>
      <c r="C28" s="62">
        <v>0.10823699086904526</v>
      </c>
      <c r="D28" s="62">
        <v>0.55414414405822754</v>
      </c>
      <c r="E28" s="62">
        <v>0.86496341228485107</v>
      </c>
      <c r="F28" s="62">
        <v>2.5072815418243408</v>
      </c>
      <c r="G28" s="62">
        <v>0.18431229889392853</v>
      </c>
      <c r="H28" s="62">
        <v>4.5344609767198563E-2</v>
      </c>
      <c r="I28" s="62">
        <v>2.2860068827867508E-2</v>
      </c>
      <c r="J28" s="62">
        <v>0.28454047441482544</v>
      </c>
      <c r="K28" s="62">
        <v>1.3821713924407959</v>
      </c>
      <c r="L28" s="62">
        <v>0.10356330871582031</v>
      </c>
      <c r="M28" s="62">
        <v>0.45927157998085022</v>
      </c>
      <c r="N28" s="62">
        <v>0.4865691065788269</v>
      </c>
      <c r="O28" s="62">
        <v>3.1032834202051163E-2</v>
      </c>
      <c r="P28" s="62">
        <v>0.53384292125701904</v>
      </c>
      <c r="Q28" s="62">
        <v>0.1481061577796936</v>
      </c>
      <c r="R28" s="62">
        <v>0.39491960406303406</v>
      </c>
      <c r="S28" s="62">
        <v>0.44883933663368225</v>
      </c>
      <c r="T28" s="62"/>
      <c r="U28" s="62"/>
      <c r="V28" s="65">
        <v>8.5599997825920582</v>
      </c>
    </row>
    <row r="29" spans="1:22" ht="45" x14ac:dyDescent="0.25">
      <c r="A29" s="69"/>
      <c r="B29" s="27" t="s">
        <v>76</v>
      </c>
      <c r="C29" s="62">
        <v>10.387227885425091</v>
      </c>
      <c r="D29" s="62">
        <v>53.41013187170028</v>
      </c>
      <c r="E29" s="62">
        <v>84.38366854190825</v>
      </c>
      <c r="F29" s="62">
        <v>250.819864988327</v>
      </c>
      <c r="G29" s="62">
        <v>7.2298400551080686</v>
      </c>
      <c r="H29" s="62">
        <v>3.5221465341746803</v>
      </c>
      <c r="I29" s="62">
        <v>2.1180202811956406</v>
      </c>
      <c r="J29" s="62">
        <v>26.181387186050411</v>
      </c>
      <c r="K29" s="62">
        <v>76.797662496566716</v>
      </c>
      <c r="L29" s="62">
        <v>8.7840913236141187</v>
      </c>
      <c r="M29" s="62">
        <v>46.360185056924841</v>
      </c>
      <c r="N29" s="62">
        <v>2.1917986869812012</v>
      </c>
      <c r="O29" s="62">
        <v>2.8121116049587713</v>
      </c>
      <c r="P29" s="62">
        <v>15.961814522743223</v>
      </c>
      <c r="Q29" s="62">
        <v>0.3579174131155014</v>
      </c>
      <c r="R29" s="62">
        <v>36.380512326955788</v>
      </c>
      <c r="S29" s="62">
        <v>34.624929338693605</v>
      </c>
      <c r="T29" s="62">
        <v>4.982452467083931E-2</v>
      </c>
      <c r="U29" s="62">
        <v>0.56883715838193893</v>
      </c>
      <c r="V29" s="65">
        <v>662.94197179749597</v>
      </c>
    </row>
    <row r="30" spans="1:22" x14ac:dyDescent="0.25">
      <c r="A30" s="60" t="s">
        <v>35</v>
      </c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2"/>
    </row>
    <row r="31" spans="1:22" ht="33.75" x14ac:dyDescent="0.25">
      <c r="A31" s="21" t="s">
        <v>43</v>
      </c>
      <c r="B31" s="64" t="s">
        <v>68</v>
      </c>
      <c r="C31" s="62">
        <v>0.35590773820877075</v>
      </c>
      <c r="D31" s="62">
        <v>1.7972314357757566</v>
      </c>
      <c r="E31" s="62">
        <v>4.0200953483581543</v>
      </c>
      <c r="F31" s="62">
        <v>13.284111022949217</v>
      </c>
      <c r="G31" s="62">
        <v>0.96313953399658203</v>
      </c>
      <c r="H31" s="62">
        <v>0.13320554792881012</v>
      </c>
      <c r="I31" s="62">
        <v>7.4927888810634613E-2</v>
      </c>
      <c r="J31" s="62">
        <v>1.5204142332077024</v>
      </c>
      <c r="K31" s="62">
        <v>2.9804697036743164</v>
      </c>
      <c r="L31" s="62">
        <v>0.33405420184135437</v>
      </c>
      <c r="M31" s="62">
        <v>2.5340240001678462</v>
      </c>
      <c r="N31" s="62">
        <v>2.6880421638488765</v>
      </c>
      <c r="O31" s="62">
        <v>0.10198523849248885</v>
      </c>
      <c r="P31" s="62">
        <v>2.7712955474853516</v>
      </c>
      <c r="Q31" s="62">
        <v>0.47766607999801636</v>
      </c>
      <c r="R31" s="62">
        <v>1.2779388427734375</v>
      </c>
      <c r="S31" s="62">
        <v>1.4558928012847898</v>
      </c>
      <c r="T31" s="62">
        <v>0.11343286186456679</v>
      </c>
      <c r="U31" s="62">
        <v>0.12071752548217773</v>
      </c>
      <c r="V31" s="65">
        <v>37.004551716148853</v>
      </c>
    </row>
    <row r="32" spans="1:22" ht="33.75" x14ac:dyDescent="0.25">
      <c r="A32" s="69"/>
      <c r="B32" s="27" t="s">
        <v>77</v>
      </c>
      <c r="C32" s="62">
        <v>0.35590773820877075</v>
      </c>
      <c r="D32" s="62">
        <v>1.7972314357757566</v>
      </c>
      <c r="E32" s="62">
        <v>4.0200953483581543</v>
      </c>
      <c r="F32" s="62">
        <v>13.284111022949217</v>
      </c>
      <c r="G32" s="62">
        <v>0.96313953399658203</v>
      </c>
      <c r="H32" s="62">
        <v>0.13320554792881012</v>
      </c>
      <c r="I32" s="62">
        <v>7.4927888810634613E-2</v>
      </c>
      <c r="J32" s="62">
        <v>1.5204142332077024</v>
      </c>
      <c r="K32" s="62">
        <v>2.9804697036743164</v>
      </c>
      <c r="L32" s="62">
        <v>0.33405420184135437</v>
      </c>
      <c r="M32" s="62">
        <v>2.5340240001678462</v>
      </c>
      <c r="N32" s="62">
        <v>2.6880421638488765</v>
      </c>
      <c r="O32" s="62">
        <v>0.10198523849248885</v>
      </c>
      <c r="P32" s="62">
        <v>2.7712955474853516</v>
      </c>
      <c r="Q32" s="62">
        <v>0.47766607999801636</v>
      </c>
      <c r="R32" s="62">
        <v>1.2779388427734375</v>
      </c>
      <c r="S32" s="62">
        <v>1.4558928012847898</v>
      </c>
      <c r="T32" s="62">
        <v>0.11343286186456679</v>
      </c>
      <c r="U32" s="62">
        <v>0.12071752548217773</v>
      </c>
      <c r="V32" s="65">
        <v>37.004551716148853</v>
      </c>
    </row>
    <row r="33" spans="1:22" ht="33.75" x14ac:dyDescent="0.25">
      <c r="A33" s="21" t="s">
        <v>45</v>
      </c>
      <c r="B33" s="64" t="s">
        <v>68</v>
      </c>
      <c r="C33" s="62">
        <v>1.8118938207626341</v>
      </c>
      <c r="D33" s="62">
        <v>9.1495418548583984</v>
      </c>
      <c r="E33" s="62">
        <v>20.465940475463864</v>
      </c>
      <c r="F33" s="62">
        <v>67.628204345703125</v>
      </c>
      <c r="G33" s="62">
        <v>4.9032559394836417</v>
      </c>
      <c r="H33" s="62">
        <v>0.67813730239868164</v>
      </c>
      <c r="I33" s="62">
        <v>0.3814510703086853</v>
      </c>
      <c r="J33" s="62">
        <v>7.7402906417846671</v>
      </c>
      <c r="K33" s="62">
        <v>15.173299789428711</v>
      </c>
      <c r="L33" s="62">
        <v>1.7006394863128662</v>
      </c>
      <c r="M33" s="62">
        <v>12.900486946105957</v>
      </c>
      <c r="N33" s="62">
        <v>13.684579849243162</v>
      </c>
      <c r="O33" s="62">
        <v>0.51919758319854736</v>
      </c>
      <c r="P33" s="62">
        <v>14.108413696289063</v>
      </c>
      <c r="Q33" s="62">
        <v>2.4317545890808101</v>
      </c>
      <c r="R33" s="62">
        <v>6.505870819091796</v>
      </c>
      <c r="S33" s="62">
        <v>7.411818027496337</v>
      </c>
      <c r="T33" s="62">
        <v>0.5774763822555542</v>
      </c>
      <c r="U33" s="62">
        <v>0.61456191539764393</v>
      </c>
      <c r="V33" s="65">
        <v>188.38681453466415</v>
      </c>
    </row>
    <row r="34" spans="1:22" ht="45" x14ac:dyDescent="0.25">
      <c r="A34" s="69"/>
      <c r="B34" s="27" t="s">
        <v>78</v>
      </c>
      <c r="C34" s="62">
        <v>1.8118938207626341</v>
      </c>
      <c r="D34" s="62">
        <v>9.1495418548583984</v>
      </c>
      <c r="E34" s="62">
        <v>20.465940475463864</v>
      </c>
      <c r="F34" s="62">
        <v>67.628204345703125</v>
      </c>
      <c r="G34" s="62">
        <v>4.9032559394836417</v>
      </c>
      <c r="H34" s="62">
        <v>0.67813730239868164</v>
      </c>
      <c r="I34" s="62">
        <v>0.3814510703086853</v>
      </c>
      <c r="J34" s="62">
        <v>7.7402906417846671</v>
      </c>
      <c r="K34" s="62">
        <v>15.173299789428711</v>
      </c>
      <c r="L34" s="62">
        <v>1.7006394863128662</v>
      </c>
      <c r="M34" s="62">
        <v>12.900486946105957</v>
      </c>
      <c r="N34" s="62">
        <v>13.684579849243162</v>
      </c>
      <c r="O34" s="62">
        <v>0.51919758319854736</v>
      </c>
      <c r="P34" s="62">
        <v>14.108413696289063</v>
      </c>
      <c r="Q34" s="62">
        <v>2.4317545890808101</v>
      </c>
      <c r="R34" s="62">
        <v>6.505870819091796</v>
      </c>
      <c r="S34" s="62">
        <v>7.411818027496337</v>
      </c>
      <c r="T34" s="62">
        <v>0.5774763822555542</v>
      </c>
      <c r="U34" s="62">
        <v>0.61456191539764393</v>
      </c>
      <c r="V34" s="65">
        <v>188.38681453466415</v>
      </c>
    </row>
    <row r="35" spans="1:22" ht="33.75" x14ac:dyDescent="0.25">
      <c r="A35" s="21" t="s">
        <v>46</v>
      </c>
      <c r="B35" s="64" t="s">
        <v>68</v>
      </c>
      <c r="C35" s="62">
        <v>1078.5028076171875</v>
      </c>
      <c r="D35" s="62">
        <v>5446.1289062499991</v>
      </c>
      <c r="E35" s="62">
        <v>12182.0458984375</v>
      </c>
      <c r="F35" s="62">
        <v>40254.683593750007</v>
      </c>
      <c r="G35" s="62">
        <v>2918.590087890625</v>
      </c>
      <c r="H35" s="62">
        <v>403.651123046875</v>
      </c>
      <c r="I35" s="62">
        <v>227.05307006835937</v>
      </c>
      <c r="J35" s="62">
        <v>4607.29296875</v>
      </c>
      <c r="K35" s="62">
        <v>9031.6816406249982</v>
      </c>
      <c r="L35" s="62">
        <v>1012.2803955078124</v>
      </c>
      <c r="M35" s="62">
        <v>7678.82275390625</v>
      </c>
      <c r="N35" s="62">
        <v>8145.5415039062509</v>
      </c>
      <c r="O35" s="62">
        <v>309.04461669921869</v>
      </c>
      <c r="P35" s="62">
        <v>8397.8232421875</v>
      </c>
      <c r="Q35" s="62">
        <v>1447.4656982421875</v>
      </c>
      <c r="R35" s="62">
        <v>3872.5227050781255</v>
      </c>
      <c r="S35" s="62">
        <v>4411.7744140625</v>
      </c>
      <c r="T35" s="62">
        <v>343.73422241210937</v>
      </c>
      <c r="U35" s="62">
        <v>365.80886840820312</v>
      </c>
      <c r="V35" s="65">
        <v>112134.4485168457</v>
      </c>
    </row>
    <row r="36" spans="1:22" ht="56.25" x14ac:dyDescent="0.25">
      <c r="A36" s="21"/>
      <c r="B36" s="27" t="s">
        <v>79</v>
      </c>
      <c r="C36" s="62">
        <v>1078.5028076171875</v>
      </c>
      <c r="D36" s="62">
        <v>5446.1289062499991</v>
      </c>
      <c r="E36" s="62">
        <v>12182.0458984375</v>
      </c>
      <c r="F36" s="62">
        <v>40254.683593750007</v>
      </c>
      <c r="G36" s="62">
        <v>2918.590087890625</v>
      </c>
      <c r="H36" s="62">
        <v>403.651123046875</v>
      </c>
      <c r="I36" s="62">
        <v>227.05307006835937</v>
      </c>
      <c r="J36" s="62">
        <v>4607.29296875</v>
      </c>
      <c r="K36" s="62">
        <v>9031.6816406249982</v>
      </c>
      <c r="L36" s="62">
        <v>1012.2803955078124</v>
      </c>
      <c r="M36" s="62">
        <v>7678.82275390625</v>
      </c>
      <c r="N36" s="62">
        <v>8145.5415039062509</v>
      </c>
      <c r="O36" s="62">
        <v>309.04461669921869</v>
      </c>
      <c r="P36" s="62">
        <v>8397.8232421875</v>
      </c>
      <c r="Q36" s="62">
        <v>1447.4656982421875</v>
      </c>
      <c r="R36" s="62">
        <v>3872.5227050781255</v>
      </c>
      <c r="S36" s="62">
        <v>4411.7744140625</v>
      </c>
      <c r="T36" s="62">
        <v>343.73422241210937</v>
      </c>
      <c r="U36" s="62">
        <v>365.80886840820312</v>
      </c>
      <c r="V36" s="65">
        <v>112134.4485168457</v>
      </c>
    </row>
    <row r="37" spans="1:22" ht="33.75" x14ac:dyDescent="0.25">
      <c r="A37" s="21" t="s">
        <v>47</v>
      </c>
      <c r="B37" s="64" t="s">
        <v>68</v>
      </c>
      <c r="C37" s="62">
        <v>20.524013519287109</v>
      </c>
      <c r="D37" s="62">
        <v>103.64035797119142</v>
      </c>
      <c r="E37" s="62">
        <v>231.82551574707031</v>
      </c>
      <c r="F37" s="62">
        <v>766.0504150390625</v>
      </c>
      <c r="G37" s="62">
        <v>55.541046142578118</v>
      </c>
      <c r="H37" s="62">
        <v>7.6815195083618164</v>
      </c>
      <c r="I37" s="62">
        <v>4.3208417892456055</v>
      </c>
      <c r="J37" s="62">
        <v>87.677230834960923</v>
      </c>
      <c r="K37" s="62">
        <v>171.87374877929687</v>
      </c>
      <c r="L37" s="62">
        <v>19.263792037963871</v>
      </c>
      <c r="M37" s="62">
        <v>146.12872314453125</v>
      </c>
      <c r="N37" s="62">
        <v>155.01043701171878</v>
      </c>
      <c r="O37" s="62">
        <v>5.8811488151550293</v>
      </c>
      <c r="P37" s="62">
        <v>159.81137084960937</v>
      </c>
      <c r="Q37" s="62">
        <v>27.545410156250004</v>
      </c>
      <c r="R37" s="62">
        <v>73.694473266601548</v>
      </c>
      <c r="S37" s="62">
        <v>83.956489562988295</v>
      </c>
      <c r="T37" s="62">
        <v>6.5412950515747061</v>
      </c>
      <c r="U37" s="62">
        <v>6.9613771438598633</v>
      </c>
      <c r="V37" s="65">
        <v>2133.9292063713074</v>
      </c>
    </row>
    <row r="38" spans="1:22" ht="33.75" x14ac:dyDescent="0.25">
      <c r="A38" s="21"/>
      <c r="B38" s="27" t="s">
        <v>80</v>
      </c>
      <c r="C38" s="62">
        <v>20.524013519287109</v>
      </c>
      <c r="D38" s="62">
        <v>103.64035797119142</v>
      </c>
      <c r="E38" s="62">
        <v>231.82551574707031</v>
      </c>
      <c r="F38" s="62">
        <v>766.0504150390625</v>
      </c>
      <c r="G38" s="62">
        <v>55.541046142578118</v>
      </c>
      <c r="H38" s="62">
        <v>7.6815195083618164</v>
      </c>
      <c r="I38" s="62">
        <v>4.3208417892456055</v>
      </c>
      <c r="J38" s="62">
        <v>87.677230834960923</v>
      </c>
      <c r="K38" s="62">
        <v>171.87374877929687</v>
      </c>
      <c r="L38" s="62">
        <v>19.263792037963871</v>
      </c>
      <c r="M38" s="62">
        <v>146.12872314453125</v>
      </c>
      <c r="N38" s="62">
        <v>155.01043701171878</v>
      </c>
      <c r="O38" s="62">
        <v>5.8811488151550293</v>
      </c>
      <c r="P38" s="62">
        <v>159.81137084960937</v>
      </c>
      <c r="Q38" s="62">
        <v>27.545410156250004</v>
      </c>
      <c r="R38" s="62">
        <v>73.694473266601548</v>
      </c>
      <c r="S38" s="62">
        <v>83.956489562988295</v>
      </c>
      <c r="T38" s="62">
        <v>6.5412950515747061</v>
      </c>
      <c r="U38" s="62">
        <v>6.9613771438598633</v>
      </c>
      <c r="V38" s="65">
        <v>2133.9292063713074</v>
      </c>
    </row>
    <row r="39" spans="1:22" ht="45" x14ac:dyDescent="0.25">
      <c r="A39" s="21" t="s">
        <v>48</v>
      </c>
      <c r="B39" s="64" t="s">
        <v>58</v>
      </c>
      <c r="C39" s="62">
        <v>0.50578033924102783</v>
      </c>
      <c r="D39" s="62">
        <v>2.589458703994751</v>
      </c>
      <c r="E39" s="62">
        <v>4.0418853759765625</v>
      </c>
      <c r="F39" s="62">
        <v>11.716268539428711</v>
      </c>
      <c r="G39" s="62">
        <v>0.86127245426177979</v>
      </c>
      <c r="H39" s="62">
        <v>0.21189069747924805</v>
      </c>
      <c r="I39" s="62">
        <v>0.10682274401187897</v>
      </c>
      <c r="J39" s="62">
        <v>1.3296284675598145</v>
      </c>
      <c r="K39" s="62">
        <v>6.458745002746582</v>
      </c>
      <c r="L39" s="62">
        <v>0.48394069075584412</v>
      </c>
      <c r="M39" s="62">
        <v>2.1461288928985596</v>
      </c>
      <c r="N39" s="62">
        <v>2.2736876010894775</v>
      </c>
      <c r="O39" s="62">
        <v>0.1450132429599762</v>
      </c>
      <c r="P39" s="62">
        <v>2.4945931434631348</v>
      </c>
      <c r="Q39" s="62">
        <v>0.69208484888076782</v>
      </c>
      <c r="R39" s="62">
        <v>1.8454186916351318</v>
      </c>
      <c r="S39" s="62">
        <v>2.0973801612854004</v>
      </c>
      <c r="T39" s="62"/>
      <c r="U39" s="62"/>
      <c r="V39" s="65">
        <v>39.999999597668648</v>
      </c>
    </row>
    <row r="40" spans="1:22" ht="68.25" thickBot="1" x14ac:dyDescent="0.3">
      <c r="A40" s="73"/>
      <c r="B40" s="74" t="s">
        <v>81</v>
      </c>
      <c r="C40" s="75">
        <v>0.50578033924102783</v>
      </c>
      <c r="D40" s="75">
        <v>2.589458703994751</v>
      </c>
      <c r="E40" s="75">
        <v>4.0418853759765625</v>
      </c>
      <c r="F40" s="75">
        <v>11.716268539428711</v>
      </c>
      <c r="G40" s="75">
        <v>0.86127245426177979</v>
      </c>
      <c r="H40" s="75">
        <v>0.21189069747924805</v>
      </c>
      <c r="I40" s="75">
        <v>0.10682274401187897</v>
      </c>
      <c r="J40" s="75">
        <v>1.3296284675598145</v>
      </c>
      <c r="K40" s="75">
        <v>6.458745002746582</v>
      </c>
      <c r="L40" s="75">
        <v>0.48394069075584412</v>
      </c>
      <c r="M40" s="75">
        <v>2.1461288928985596</v>
      </c>
      <c r="N40" s="75">
        <v>2.2736876010894775</v>
      </c>
      <c r="O40" s="75">
        <v>0.1450132429599762</v>
      </c>
      <c r="P40" s="75">
        <v>2.4945931434631348</v>
      </c>
      <c r="Q40" s="75">
        <v>0.69208484888076782</v>
      </c>
      <c r="R40" s="75">
        <v>1.8454186916351318</v>
      </c>
      <c r="S40" s="75">
        <v>2.0973801612854004</v>
      </c>
      <c r="T40" s="75"/>
      <c r="U40" s="75"/>
      <c r="V40" s="76">
        <v>39.999999597668648</v>
      </c>
    </row>
    <row r="41" spans="1:22" x14ac:dyDescent="0.25">
      <c r="A41" s="77"/>
    </row>
    <row r="42" spans="1:22" x14ac:dyDescent="0.25">
      <c r="A42" s="77"/>
    </row>
    <row r="43" spans="1:22" x14ac:dyDescent="0.25">
      <c r="A43" s="77"/>
    </row>
    <row r="44" spans="1:22" x14ac:dyDescent="0.25">
      <c r="A44" s="77"/>
    </row>
    <row r="45" spans="1:22" x14ac:dyDescent="0.25">
      <c r="A45" s="77"/>
    </row>
    <row r="46" spans="1:22" x14ac:dyDescent="0.25">
      <c r="A46" s="77"/>
    </row>
    <row r="47" spans="1:22" x14ac:dyDescent="0.25">
      <c r="A47" s="77"/>
    </row>
    <row r="48" spans="1:22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</sheetData>
  <sortState ref="B160:C179">
    <sortCondition ref="C160"/>
  </sortState>
  <pageMargins left="0.39370078740157483" right="0.35433070866141736" top="0.74803149606299213" bottom="0.74803149606299213" header="0.31496062992125984" footer="0.31496062992125984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ProgFin-POCS (por Regiones)</vt:lpstr>
      <vt:lpstr>IndProd_POCS (por Regiones)</vt:lpstr>
      <vt:lpstr>'IndProd_POCS (por Regiones)'!Títulos_a_imprimir</vt:lpstr>
      <vt:lpstr>'ProgFin-POCS (por Regiones)'!Títulos_a_imprimir</vt:lpstr>
    </vt:vector>
  </TitlesOfParts>
  <Company>IGAE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Carpio Mínguez, Pilar</dc:creator>
  <cp:lastModifiedBy>Virginia Vivanco Cohn</cp:lastModifiedBy>
  <cp:lastPrinted>2016-07-12T08:38:32Z</cp:lastPrinted>
  <dcterms:created xsi:type="dcterms:W3CDTF">2016-06-27T11:34:51Z</dcterms:created>
  <dcterms:modified xsi:type="dcterms:W3CDTF">2016-07-29T09:08:38Z</dcterms:modified>
</cp:coreProperties>
</file>